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uan LL\Desktop\Proyectos 2020\"/>
    </mc:Choice>
  </mc:AlternateContent>
  <xr:revisionPtr revIDLastSave="0" documentId="13_ncr:1_{44BAFE35-37D4-4636-B2C8-73620F0FA059}" xr6:coauthVersionLast="45" xr6:coauthVersionMax="45" xr10:uidLastSave="{00000000-0000-0000-0000-000000000000}"/>
  <bookViews>
    <workbookView xWindow="-108" yWindow="-108" windowWidth="23256" windowHeight="12576" tabRatio="822" xr2:uid="{00000000-000D-0000-FFFF-FFFF00000000}"/>
  </bookViews>
  <sheets>
    <sheet name="MOVIL SIMULADOR" sheetId="14" r:id="rId1"/>
    <sheet name="Instrucciones" sheetId="13" state="hidden" r:id="rId2"/>
    <sheet name="Deducciones a Cargar" sheetId="3" state="hidden" r:id="rId3"/>
    <sheet name="Carga de Sueldos" sheetId="2" state="hidden" r:id="rId4"/>
    <sheet name="Retención" sheetId="8" state="hidden" r:id="rId5"/>
    <sheet name="Impuesto Anual" sheetId="9" state="hidden" r:id="rId6"/>
    <sheet name="Deducciones" sheetId="6" state="hidden" r:id="rId7"/>
    <sheet name="Art 90" sheetId="11" state="hidden" r:id="rId8"/>
    <sheet name="Normativas" sheetId="12" state="hidden" r:id="rId9"/>
  </sheets>
  <externalReferences>
    <externalReference r:id="rId10"/>
  </externalReferences>
  <definedNames>
    <definedName name="Causas">[1]Hoja1!$A$3:$A$16</definedName>
    <definedName name="EMPLEADO">#REF!</definedName>
    <definedName name="MESES">#REF!</definedName>
    <definedName name="SI">#REF!</definedName>
    <definedName name="Tipo_Empleado">"EMPLEADO, PATAGONIA"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M7" i="2" s="1"/>
  <c r="G7" i="2" l="1"/>
  <c r="G18" i="2" s="1"/>
  <c r="F7" i="2"/>
  <c r="J7" i="2"/>
  <c r="C7" i="2"/>
  <c r="K7" i="2"/>
  <c r="D7" i="2"/>
  <c r="H7" i="2"/>
  <c r="L7" i="2"/>
  <c r="E7" i="2"/>
  <c r="I7" i="2"/>
  <c r="M18" i="2"/>
  <c r="D8" i="11" l="1"/>
  <c r="B21" i="2" l="1"/>
  <c r="C21" i="2"/>
  <c r="D21" i="2"/>
  <c r="E21" i="2"/>
  <c r="F21" i="2"/>
  <c r="G21" i="2"/>
  <c r="H21" i="2"/>
  <c r="I21" i="2"/>
  <c r="J21" i="2"/>
  <c r="K21" i="2"/>
  <c r="L21" i="2"/>
  <c r="M21" i="2"/>
  <c r="C15" i="2"/>
  <c r="D15" i="2"/>
  <c r="E15" i="2"/>
  <c r="F15" i="2"/>
  <c r="G15" i="2"/>
  <c r="H15" i="2"/>
  <c r="I15" i="2"/>
  <c r="J15" i="2"/>
  <c r="K15" i="2"/>
  <c r="L15" i="2"/>
  <c r="M15" i="2"/>
  <c r="B15" i="2"/>
  <c r="C68" i="3"/>
  <c r="O67" i="3"/>
  <c r="D9" i="6"/>
  <c r="C21" i="6"/>
  <c r="B22" i="2" l="1"/>
  <c r="B25" i="2" s="1"/>
  <c r="D8" i="6"/>
  <c r="O35" i="3"/>
  <c r="G44" i="2" l="1"/>
  <c r="G45" i="2" s="1"/>
  <c r="F43" i="2"/>
  <c r="F45" i="2" s="1"/>
  <c r="E44" i="2"/>
  <c r="E43" i="2"/>
  <c r="E45" i="2" l="1"/>
  <c r="H44" i="2"/>
  <c r="H43" i="2"/>
  <c r="H45" i="2" l="1"/>
  <c r="AK18" i="3"/>
  <c r="AK19" i="3"/>
  <c r="AK20" i="3"/>
  <c r="AK21" i="3"/>
  <c r="AK22" i="3"/>
  <c r="AK23" i="3"/>
  <c r="AK24" i="3"/>
  <c r="AK25" i="3"/>
  <c r="AK26" i="3"/>
  <c r="AK27" i="3"/>
  <c r="AJ18" i="3"/>
  <c r="AJ19" i="3"/>
  <c r="AJ20" i="3"/>
  <c r="AJ21" i="3"/>
  <c r="AJ22" i="3"/>
  <c r="AJ23" i="3"/>
  <c r="AJ24" i="3"/>
  <c r="AJ25" i="3"/>
  <c r="AJ26" i="3"/>
  <c r="AJ27" i="3"/>
  <c r="AI18" i="3"/>
  <c r="AI19" i="3"/>
  <c r="AI20" i="3"/>
  <c r="AI21" i="3"/>
  <c r="AI22" i="3"/>
  <c r="AI23" i="3"/>
  <c r="AI24" i="3"/>
  <c r="AI25" i="3"/>
  <c r="AI26" i="3"/>
  <c r="AI27" i="3"/>
  <c r="AH18" i="3"/>
  <c r="AH19" i="3"/>
  <c r="AH20" i="3"/>
  <c r="AH21" i="3"/>
  <c r="AH22" i="3"/>
  <c r="AH23" i="3"/>
  <c r="AH24" i="3"/>
  <c r="AH25" i="3"/>
  <c r="AH26" i="3"/>
  <c r="AH27" i="3"/>
  <c r="AG18" i="3"/>
  <c r="AG19" i="3"/>
  <c r="AG20" i="3"/>
  <c r="AG21" i="3"/>
  <c r="AG22" i="3"/>
  <c r="AG23" i="3"/>
  <c r="AG24" i="3"/>
  <c r="AG25" i="3"/>
  <c r="AG26" i="3"/>
  <c r="AG27" i="3"/>
  <c r="AF18" i="3"/>
  <c r="AF19" i="3"/>
  <c r="AF20" i="3"/>
  <c r="AF21" i="3"/>
  <c r="AF22" i="3"/>
  <c r="AF23" i="3"/>
  <c r="AF24" i="3"/>
  <c r="AF25" i="3"/>
  <c r="AF26" i="3"/>
  <c r="AF27" i="3"/>
  <c r="AE18" i="3"/>
  <c r="AE19" i="3"/>
  <c r="AE20" i="3"/>
  <c r="AE21" i="3"/>
  <c r="AE22" i="3"/>
  <c r="AE23" i="3"/>
  <c r="AE24" i="3"/>
  <c r="AE25" i="3"/>
  <c r="AE26" i="3"/>
  <c r="AE27" i="3"/>
  <c r="AD18" i="3"/>
  <c r="AD19" i="3"/>
  <c r="AD20" i="3"/>
  <c r="AD21" i="3"/>
  <c r="AD22" i="3"/>
  <c r="AD23" i="3"/>
  <c r="AD24" i="3"/>
  <c r="AD25" i="3"/>
  <c r="AD26" i="3"/>
  <c r="AD27" i="3"/>
  <c r="AC18" i="3"/>
  <c r="AC19" i="3"/>
  <c r="AC20" i="3"/>
  <c r="AC21" i="3"/>
  <c r="AC22" i="3"/>
  <c r="AC23" i="3"/>
  <c r="AC24" i="3"/>
  <c r="AC25" i="3"/>
  <c r="AC26" i="3"/>
  <c r="AC27" i="3"/>
  <c r="AB18" i="3"/>
  <c r="AB19" i="3"/>
  <c r="AB20" i="3"/>
  <c r="AB21" i="3"/>
  <c r="AB22" i="3"/>
  <c r="AB23" i="3"/>
  <c r="AB24" i="3"/>
  <c r="AB25" i="3"/>
  <c r="AB26" i="3"/>
  <c r="AB27" i="3"/>
  <c r="AL18" i="3"/>
  <c r="AL19" i="3"/>
  <c r="AL20" i="3"/>
  <c r="AL21" i="3"/>
  <c r="AL22" i="3"/>
  <c r="AL23" i="3"/>
  <c r="AL24" i="3"/>
  <c r="AL25" i="3"/>
  <c r="AL26" i="3"/>
  <c r="AL27" i="3"/>
  <c r="AM18" i="3"/>
  <c r="AM19" i="3"/>
  <c r="AM20" i="3"/>
  <c r="AM21" i="3"/>
  <c r="AM22" i="3"/>
  <c r="AM23" i="3"/>
  <c r="AM24" i="3"/>
  <c r="AM25" i="3"/>
  <c r="AM26" i="3"/>
  <c r="AM27" i="3"/>
  <c r="B10" i="9"/>
  <c r="M54" i="8"/>
  <c r="L54" i="8"/>
  <c r="K54" i="8"/>
  <c r="J54" i="8"/>
  <c r="I54" i="8"/>
  <c r="H54" i="8"/>
  <c r="G54" i="8"/>
  <c r="F54" i="8"/>
  <c r="E54" i="8"/>
  <c r="D54" i="8"/>
  <c r="C54" i="8"/>
  <c r="B54" i="8"/>
  <c r="B55" i="8" s="1"/>
  <c r="M46" i="8"/>
  <c r="L46" i="8"/>
  <c r="K46" i="8"/>
  <c r="J46" i="8"/>
  <c r="I46" i="8"/>
  <c r="H46" i="8"/>
  <c r="G46" i="8"/>
  <c r="F46" i="8"/>
  <c r="E46" i="8"/>
  <c r="D46" i="8"/>
  <c r="M45" i="8"/>
  <c r="L45" i="8"/>
  <c r="K45" i="8"/>
  <c r="J45" i="8"/>
  <c r="I45" i="8"/>
  <c r="H45" i="8"/>
  <c r="G45" i="8"/>
  <c r="F45" i="8"/>
  <c r="E45" i="8"/>
  <c r="D45" i="8"/>
  <c r="C46" i="8"/>
  <c r="C45" i="8"/>
  <c r="O55" i="11"/>
  <c r="N55" i="11"/>
  <c r="M55" i="11"/>
  <c r="L55" i="11"/>
  <c r="K55" i="11"/>
  <c r="J55" i="11"/>
  <c r="I55" i="11"/>
  <c r="H55" i="11"/>
  <c r="G55" i="11"/>
  <c r="F55" i="11"/>
  <c r="E55" i="11"/>
  <c r="D55" i="11"/>
  <c r="O54" i="11"/>
  <c r="N54" i="11"/>
  <c r="M54" i="11"/>
  <c r="L54" i="11"/>
  <c r="K54" i="11"/>
  <c r="J54" i="11"/>
  <c r="I54" i="11"/>
  <c r="H54" i="11"/>
  <c r="G54" i="11"/>
  <c r="F54" i="11"/>
  <c r="E54" i="11"/>
  <c r="D54" i="11"/>
  <c r="O53" i="11"/>
  <c r="N53" i="11"/>
  <c r="M53" i="11"/>
  <c r="L53" i="11"/>
  <c r="K53" i="11"/>
  <c r="J53" i="11"/>
  <c r="I53" i="11"/>
  <c r="H53" i="11"/>
  <c r="G53" i="11"/>
  <c r="F53" i="11"/>
  <c r="E53" i="11"/>
  <c r="D53" i="11"/>
  <c r="O52" i="11"/>
  <c r="N52" i="11"/>
  <c r="M52" i="11"/>
  <c r="L52" i="11"/>
  <c r="K52" i="11"/>
  <c r="J52" i="11"/>
  <c r="I52" i="11"/>
  <c r="H52" i="11"/>
  <c r="G52" i="11"/>
  <c r="F52" i="11"/>
  <c r="E52" i="11"/>
  <c r="D52" i="11"/>
  <c r="O51" i="11"/>
  <c r="N51" i="11"/>
  <c r="M51" i="11"/>
  <c r="L51" i="11"/>
  <c r="K51" i="11"/>
  <c r="J51" i="11"/>
  <c r="I51" i="11"/>
  <c r="H51" i="11"/>
  <c r="G51" i="11"/>
  <c r="F51" i="11"/>
  <c r="E51" i="11"/>
  <c r="D51" i="11"/>
  <c r="O50" i="11"/>
  <c r="N50" i="11"/>
  <c r="M50" i="11"/>
  <c r="L50" i="11"/>
  <c r="K50" i="11"/>
  <c r="J50" i="11"/>
  <c r="I50" i="11"/>
  <c r="H50" i="11"/>
  <c r="G50" i="11"/>
  <c r="F50" i="11"/>
  <c r="E50" i="11"/>
  <c r="D50" i="11"/>
  <c r="O49" i="11"/>
  <c r="N49" i="11"/>
  <c r="M49" i="11"/>
  <c r="L49" i="11"/>
  <c r="K49" i="11"/>
  <c r="J49" i="11"/>
  <c r="I49" i="11"/>
  <c r="H49" i="11"/>
  <c r="G49" i="11"/>
  <c r="F49" i="11"/>
  <c r="E49" i="11"/>
  <c r="D49" i="11"/>
  <c r="O48" i="11"/>
  <c r="N48" i="11"/>
  <c r="M48" i="11"/>
  <c r="L48" i="11"/>
  <c r="K48" i="11"/>
  <c r="J48" i="11"/>
  <c r="I48" i="11"/>
  <c r="H48" i="11"/>
  <c r="G48" i="11"/>
  <c r="F48" i="11"/>
  <c r="E48" i="11"/>
  <c r="D48" i="11"/>
  <c r="O47" i="11"/>
  <c r="N47" i="11"/>
  <c r="M47" i="11"/>
  <c r="L47" i="11"/>
  <c r="K47" i="11"/>
  <c r="J47" i="11"/>
  <c r="I47" i="11"/>
  <c r="H47" i="11"/>
  <c r="G47" i="11"/>
  <c r="F47" i="11"/>
  <c r="E47" i="11"/>
  <c r="D47" i="11"/>
  <c r="O35" i="11"/>
  <c r="N35" i="11"/>
  <c r="M35" i="11"/>
  <c r="L35" i="11"/>
  <c r="K35" i="11"/>
  <c r="J35" i="11"/>
  <c r="I35" i="11"/>
  <c r="H35" i="11"/>
  <c r="G35" i="11"/>
  <c r="F35" i="11"/>
  <c r="E35" i="11"/>
  <c r="D35" i="11"/>
  <c r="O34" i="11"/>
  <c r="N34" i="11"/>
  <c r="M34" i="11"/>
  <c r="L34" i="11"/>
  <c r="K34" i="11"/>
  <c r="J34" i="11"/>
  <c r="I34" i="11"/>
  <c r="H34" i="11"/>
  <c r="G34" i="11"/>
  <c r="F34" i="11"/>
  <c r="E34" i="11"/>
  <c r="D34" i="11"/>
  <c r="O33" i="11"/>
  <c r="N33" i="11"/>
  <c r="M33" i="11"/>
  <c r="L33" i="11"/>
  <c r="K33" i="11"/>
  <c r="J33" i="11"/>
  <c r="I33" i="11"/>
  <c r="H33" i="11"/>
  <c r="G33" i="11"/>
  <c r="F33" i="11"/>
  <c r="E33" i="11"/>
  <c r="D33" i="11"/>
  <c r="O32" i="11"/>
  <c r="N32" i="11"/>
  <c r="M32" i="11"/>
  <c r="L32" i="11"/>
  <c r="K32" i="11"/>
  <c r="J32" i="11"/>
  <c r="I32" i="11"/>
  <c r="H32" i="11"/>
  <c r="G32" i="11"/>
  <c r="F32" i="11"/>
  <c r="E32" i="11"/>
  <c r="D32" i="11"/>
  <c r="O31" i="11"/>
  <c r="N31" i="11"/>
  <c r="M31" i="11"/>
  <c r="L31" i="11"/>
  <c r="K31" i="11"/>
  <c r="J31" i="11"/>
  <c r="I31" i="11"/>
  <c r="H31" i="11"/>
  <c r="G31" i="11"/>
  <c r="F31" i="11"/>
  <c r="E31" i="11"/>
  <c r="D31" i="11"/>
  <c r="O30" i="11"/>
  <c r="N30" i="11"/>
  <c r="M30" i="11"/>
  <c r="L30" i="11"/>
  <c r="K30" i="11"/>
  <c r="J30" i="11"/>
  <c r="I30" i="11"/>
  <c r="H30" i="11"/>
  <c r="G30" i="11"/>
  <c r="F30" i="11"/>
  <c r="E30" i="11"/>
  <c r="D30" i="11"/>
  <c r="O29" i="11"/>
  <c r="N29" i="11"/>
  <c r="M29" i="11"/>
  <c r="L29" i="11"/>
  <c r="K29" i="11"/>
  <c r="J29" i="11"/>
  <c r="I29" i="11"/>
  <c r="H29" i="11"/>
  <c r="G29" i="11"/>
  <c r="F29" i="11"/>
  <c r="E29" i="11"/>
  <c r="D29" i="11"/>
  <c r="O28" i="11"/>
  <c r="N28" i="11"/>
  <c r="M28" i="11"/>
  <c r="L28" i="11"/>
  <c r="K28" i="11"/>
  <c r="J28" i="11"/>
  <c r="I28" i="11"/>
  <c r="H28" i="11"/>
  <c r="G28" i="11"/>
  <c r="F28" i="11"/>
  <c r="E28" i="11"/>
  <c r="D28" i="11"/>
  <c r="O27" i="11"/>
  <c r="N27" i="11"/>
  <c r="M27" i="11"/>
  <c r="L27" i="11"/>
  <c r="K27" i="11"/>
  <c r="J27" i="11"/>
  <c r="I27" i="11"/>
  <c r="H27" i="11"/>
  <c r="G27" i="11"/>
  <c r="F27" i="11"/>
  <c r="E27" i="11"/>
  <c r="D27" i="11"/>
  <c r="O24" i="11"/>
  <c r="N24" i="11"/>
  <c r="M24" i="11"/>
  <c r="L24" i="11"/>
  <c r="K24" i="11"/>
  <c r="J24" i="11"/>
  <c r="I24" i="11"/>
  <c r="H24" i="11"/>
  <c r="G24" i="11"/>
  <c r="F24" i="11"/>
  <c r="E24" i="11"/>
  <c r="D24" i="11"/>
  <c r="O23" i="11"/>
  <c r="N23" i="11"/>
  <c r="M23" i="11"/>
  <c r="L23" i="11"/>
  <c r="K23" i="11"/>
  <c r="J23" i="11"/>
  <c r="I23" i="11"/>
  <c r="H23" i="11"/>
  <c r="G23" i="11"/>
  <c r="F23" i="11"/>
  <c r="E23" i="11"/>
  <c r="D23" i="11"/>
  <c r="O22" i="11"/>
  <c r="N22" i="11"/>
  <c r="M22" i="11"/>
  <c r="L22" i="11"/>
  <c r="K22" i="11"/>
  <c r="J22" i="11"/>
  <c r="I22" i="11"/>
  <c r="H22" i="11"/>
  <c r="G22" i="11"/>
  <c r="F22" i="11"/>
  <c r="E22" i="11"/>
  <c r="D22" i="11"/>
  <c r="O21" i="11"/>
  <c r="N21" i="11"/>
  <c r="M21" i="11"/>
  <c r="L21" i="11"/>
  <c r="K21" i="11"/>
  <c r="J21" i="11"/>
  <c r="I21" i="11"/>
  <c r="H21" i="11"/>
  <c r="G21" i="11"/>
  <c r="F21" i="11"/>
  <c r="E21" i="11"/>
  <c r="D21" i="11"/>
  <c r="O20" i="11"/>
  <c r="N20" i="11"/>
  <c r="M20" i="11"/>
  <c r="L20" i="11"/>
  <c r="K20" i="11"/>
  <c r="J20" i="11"/>
  <c r="I20" i="11"/>
  <c r="H20" i="11"/>
  <c r="G20" i="11"/>
  <c r="F20" i="11"/>
  <c r="E20" i="11"/>
  <c r="D20" i="11"/>
  <c r="O19" i="11"/>
  <c r="N19" i="11"/>
  <c r="M19" i="11"/>
  <c r="L19" i="11"/>
  <c r="K19" i="11"/>
  <c r="J19" i="11"/>
  <c r="I19" i="11"/>
  <c r="H19" i="11"/>
  <c r="G19" i="11"/>
  <c r="F19" i="11"/>
  <c r="E19" i="11"/>
  <c r="D19" i="11"/>
  <c r="O18" i="11"/>
  <c r="N18" i="11"/>
  <c r="M18" i="11"/>
  <c r="L18" i="11"/>
  <c r="K18" i="11"/>
  <c r="J18" i="11"/>
  <c r="I18" i="11"/>
  <c r="H18" i="11"/>
  <c r="G18" i="11"/>
  <c r="F18" i="11"/>
  <c r="E18" i="11"/>
  <c r="D18" i="11"/>
  <c r="O17" i="11"/>
  <c r="N17" i="11"/>
  <c r="M17" i="11"/>
  <c r="L17" i="11"/>
  <c r="K17" i="11"/>
  <c r="J17" i="11"/>
  <c r="I17" i="11"/>
  <c r="H17" i="11"/>
  <c r="G17" i="11"/>
  <c r="F17" i="11"/>
  <c r="E17" i="11"/>
  <c r="D17" i="11"/>
  <c r="O15" i="11"/>
  <c r="N15" i="11"/>
  <c r="M15" i="11"/>
  <c r="L15" i="11"/>
  <c r="K15" i="11"/>
  <c r="J15" i="11"/>
  <c r="I15" i="11"/>
  <c r="H15" i="11"/>
  <c r="G15" i="11"/>
  <c r="F15" i="11"/>
  <c r="E15" i="11"/>
  <c r="O14" i="11"/>
  <c r="N14" i="11"/>
  <c r="M14" i="11"/>
  <c r="L14" i="11"/>
  <c r="K14" i="11"/>
  <c r="J14" i="11"/>
  <c r="I14" i="11"/>
  <c r="H14" i="11"/>
  <c r="G14" i="11"/>
  <c r="F14" i="11"/>
  <c r="E14"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10" i="11"/>
  <c r="N10" i="11"/>
  <c r="M10" i="11"/>
  <c r="L10" i="11"/>
  <c r="K10" i="11"/>
  <c r="J10" i="11"/>
  <c r="I10" i="11"/>
  <c r="H10" i="11"/>
  <c r="G10" i="11"/>
  <c r="F10" i="11"/>
  <c r="E10" i="11"/>
  <c r="O9" i="11"/>
  <c r="N9" i="11"/>
  <c r="M9" i="11"/>
  <c r="L9" i="11"/>
  <c r="K9" i="11"/>
  <c r="J9" i="11"/>
  <c r="I9" i="11"/>
  <c r="H9" i="11"/>
  <c r="G9" i="11"/>
  <c r="F9" i="11"/>
  <c r="E9" i="11"/>
  <c r="O8" i="11"/>
  <c r="N8" i="11"/>
  <c r="M8" i="11"/>
  <c r="L8" i="11"/>
  <c r="K8" i="11"/>
  <c r="J8" i="11"/>
  <c r="I8" i="11"/>
  <c r="H8" i="11"/>
  <c r="G8" i="11"/>
  <c r="F8" i="11"/>
  <c r="E8" i="11"/>
  <c r="O7" i="11"/>
  <c r="N7" i="11"/>
  <c r="M7" i="11"/>
  <c r="L7" i="11"/>
  <c r="K7" i="11"/>
  <c r="J7" i="11"/>
  <c r="I7" i="11"/>
  <c r="H7" i="11"/>
  <c r="G7" i="11"/>
  <c r="F7" i="11"/>
  <c r="E7" i="11"/>
  <c r="D15" i="11"/>
  <c r="D14" i="11"/>
  <c r="D13" i="11"/>
  <c r="D12" i="11"/>
  <c r="D11" i="11"/>
  <c r="D10" i="11"/>
  <c r="D9" i="11"/>
  <c r="D7" i="11"/>
  <c r="B46" i="8"/>
  <c r="B45" i="8"/>
  <c r="M22" i="2"/>
  <c r="M5" i="8" s="1"/>
  <c r="M10" i="8"/>
  <c r="L10" i="8"/>
  <c r="K10" i="8"/>
  <c r="J10" i="8"/>
  <c r="I10" i="8"/>
  <c r="H10" i="8"/>
  <c r="G10" i="8"/>
  <c r="F10" i="8"/>
  <c r="E10" i="8"/>
  <c r="D10" i="8"/>
  <c r="C10" i="8"/>
  <c r="C49" i="3"/>
  <c r="D49" i="3" s="1"/>
  <c r="E49" i="3" s="1"/>
  <c r="F49" i="3" s="1"/>
  <c r="G49" i="3" s="1"/>
  <c r="H49" i="3" s="1"/>
  <c r="I49" i="3" s="1"/>
  <c r="J49" i="3" s="1"/>
  <c r="K49" i="3" s="1"/>
  <c r="L49" i="3" s="1"/>
  <c r="M49" i="3" s="1"/>
  <c r="N49" i="3" s="1"/>
  <c r="C25" i="6"/>
  <c r="H25" i="6" s="1"/>
  <c r="C24" i="6"/>
  <c r="L24" i="6" s="1"/>
  <c r="C23" i="6"/>
  <c r="L23" i="6" s="1"/>
  <c r="C22" i="6"/>
  <c r="L22" i="6" s="1"/>
  <c r="O21" i="6"/>
  <c r="O29" i="6"/>
  <c r="N29" i="6"/>
  <c r="M29" i="6"/>
  <c r="L29" i="6"/>
  <c r="K29" i="6"/>
  <c r="J29" i="6"/>
  <c r="I29" i="6"/>
  <c r="H29" i="6"/>
  <c r="G29" i="6"/>
  <c r="F29" i="6"/>
  <c r="E29" i="6"/>
  <c r="D29" i="6"/>
  <c r="O28" i="6"/>
  <c r="N28" i="6"/>
  <c r="M28" i="6"/>
  <c r="L28" i="6"/>
  <c r="K28" i="6"/>
  <c r="J28" i="6"/>
  <c r="I28" i="6"/>
  <c r="H28" i="6"/>
  <c r="G28" i="6"/>
  <c r="F28" i="6"/>
  <c r="E28" i="6"/>
  <c r="D28" i="6"/>
  <c r="O27" i="6"/>
  <c r="N27" i="6"/>
  <c r="M27" i="6"/>
  <c r="L27" i="6"/>
  <c r="K27" i="6"/>
  <c r="J27" i="6"/>
  <c r="I27" i="6"/>
  <c r="H27" i="6"/>
  <c r="G27" i="6"/>
  <c r="F27" i="6"/>
  <c r="E27" i="6"/>
  <c r="D27" i="6"/>
  <c r="O26" i="6"/>
  <c r="N26" i="6"/>
  <c r="M26" i="6"/>
  <c r="L26" i="6"/>
  <c r="K26" i="6"/>
  <c r="J26" i="6"/>
  <c r="I26" i="6"/>
  <c r="H26" i="6"/>
  <c r="G26" i="6"/>
  <c r="F26" i="6"/>
  <c r="E26" i="6"/>
  <c r="D26" i="6"/>
  <c r="H21" i="6"/>
  <c r="F21" i="6"/>
  <c r="J21" i="6"/>
  <c r="E21" i="6"/>
  <c r="I21" i="6"/>
  <c r="G21" i="6"/>
  <c r="C95" i="3"/>
  <c r="D95" i="3" s="1"/>
  <c r="E95" i="3" s="1"/>
  <c r="F95" i="3" s="1"/>
  <c r="G95" i="3" s="1"/>
  <c r="H95" i="3" s="1"/>
  <c r="I95" i="3" s="1"/>
  <c r="J95" i="3" s="1"/>
  <c r="K95" i="3" s="1"/>
  <c r="L95" i="3" s="1"/>
  <c r="M95" i="3" s="1"/>
  <c r="N95" i="3" s="1"/>
  <c r="O94" i="3"/>
  <c r="C89" i="3"/>
  <c r="D89" i="3" s="1"/>
  <c r="E89" i="3" s="1"/>
  <c r="F89" i="3" s="1"/>
  <c r="G89" i="3" s="1"/>
  <c r="H89" i="3" s="1"/>
  <c r="I89" i="3" s="1"/>
  <c r="J89" i="3" s="1"/>
  <c r="K89" i="3" s="1"/>
  <c r="L89" i="3" s="1"/>
  <c r="M89" i="3" s="1"/>
  <c r="N89" i="3" s="1"/>
  <c r="C82" i="3"/>
  <c r="D82" i="3" s="1"/>
  <c r="E82" i="3" s="1"/>
  <c r="F82" i="3" s="1"/>
  <c r="G82" i="3" s="1"/>
  <c r="H82" i="3" s="1"/>
  <c r="I82" i="3" s="1"/>
  <c r="J82" i="3" s="1"/>
  <c r="K82" i="3" s="1"/>
  <c r="L82" i="3" s="1"/>
  <c r="M82" i="3" s="1"/>
  <c r="N82" i="3" s="1"/>
  <c r="C75" i="3"/>
  <c r="D75" i="3" s="1"/>
  <c r="E75" i="3" s="1"/>
  <c r="F75" i="3" s="1"/>
  <c r="G75" i="3" s="1"/>
  <c r="H75" i="3" s="1"/>
  <c r="I75" i="3" s="1"/>
  <c r="J75" i="3" s="1"/>
  <c r="K75" i="3" s="1"/>
  <c r="L75" i="3" s="1"/>
  <c r="M75" i="3" s="1"/>
  <c r="N75" i="3" s="1"/>
  <c r="D68" i="3"/>
  <c r="E68" i="3" s="1"/>
  <c r="F68" i="3" s="1"/>
  <c r="G68" i="3" s="1"/>
  <c r="H68" i="3" s="1"/>
  <c r="I68" i="3" s="1"/>
  <c r="J68" i="3" s="1"/>
  <c r="K68" i="3" s="1"/>
  <c r="L68" i="3" s="1"/>
  <c r="M68" i="3" s="1"/>
  <c r="N68" i="3" s="1"/>
  <c r="C61" i="3"/>
  <c r="D61" i="3" s="1"/>
  <c r="E61" i="3" s="1"/>
  <c r="F61" i="3" s="1"/>
  <c r="G61" i="3" s="1"/>
  <c r="H61" i="3" s="1"/>
  <c r="I61" i="3" s="1"/>
  <c r="J61" i="3" s="1"/>
  <c r="K61" i="3" s="1"/>
  <c r="L61" i="3" s="1"/>
  <c r="M61" i="3" s="1"/>
  <c r="N61" i="3" s="1"/>
  <c r="C55" i="3"/>
  <c r="D55" i="3" s="1"/>
  <c r="E55" i="3" s="1"/>
  <c r="F55" i="3" s="1"/>
  <c r="G55" i="3" s="1"/>
  <c r="H55" i="3" s="1"/>
  <c r="I55" i="3" s="1"/>
  <c r="J55" i="3" s="1"/>
  <c r="K55" i="3" s="1"/>
  <c r="L55" i="3" s="1"/>
  <c r="M55" i="3" s="1"/>
  <c r="N55" i="3" s="1"/>
  <c r="C36" i="3"/>
  <c r="D36" i="3" s="1"/>
  <c r="E36" i="3" s="1"/>
  <c r="F36" i="3" s="1"/>
  <c r="G36" i="3" s="1"/>
  <c r="H36" i="3" s="1"/>
  <c r="I36" i="3" s="1"/>
  <c r="J36" i="3" s="1"/>
  <c r="K36" i="3" s="1"/>
  <c r="L36" i="3" s="1"/>
  <c r="M36" i="3" s="1"/>
  <c r="N36" i="3" s="1"/>
  <c r="O41" i="3"/>
  <c r="C42" i="3"/>
  <c r="D42" i="3" s="1"/>
  <c r="E42" i="3" s="1"/>
  <c r="F42" i="3" s="1"/>
  <c r="G42" i="3" s="1"/>
  <c r="H42" i="3" s="1"/>
  <c r="I42" i="3" s="1"/>
  <c r="J42" i="3" s="1"/>
  <c r="K42" i="3" s="1"/>
  <c r="L42" i="3" s="1"/>
  <c r="M42" i="3" s="1"/>
  <c r="N42" i="3" s="1"/>
  <c r="O88" i="3"/>
  <c r="O81" i="3"/>
  <c r="O74" i="3"/>
  <c r="O60" i="3"/>
  <c r="O54" i="3"/>
  <c r="O48" i="3"/>
  <c r="O15" i="6"/>
  <c r="N15" i="6"/>
  <c r="M15" i="6"/>
  <c r="L15" i="6"/>
  <c r="K15" i="6"/>
  <c r="J15" i="6"/>
  <c r="I15" i="6"/>
  <c r="H15" i="6"/>
  <c r="G15" i="6"/>
  <c r="F15" i="6"/>
  <c r="E15" i="6"/>
  <c r="O14" i="6"/>
  <c r="N14" i="6"/>
  <c r="M14" i="6"/>
  <c r="L14" i="6"/>
  <c r="K14" i="6"/>
  <c r="J14" i="6"/>
  <c r="I14" i="6"/>
  <c r="H14" i="6"/>
  <c r="G14" i="6"/>
  <c r="F14" i="6"/>
  <c r="E14" i="6"/>
  <c r="O13" i="6"/>
  <c r="N13" i="6"/>
  <c r="M13" i="6"/>
  <c r="L13" i="6"/>
  <c r="K13" i="6"/>
  <c r="J13" i="6"/>
  <c r="I13" i="6"/>
  <c r="H13" i="6"/>
  <c r="G13" i="6"/>
  <c r="F13" i="6"/>
  <c r="E13" i="6"/>
  <c r="O12" i="6"/>
  <c r="N12" i="6"/>
  <c r="M12" i="6"/>
  <c r="L12" i="6"/>
  <c r="K12" i="6"/>
  <c r="J12" i="6"/>
  <c r="I12" i="6"/>
  <c r="H12" i="6"/>
  <c r="G12" i="6"/>
  <c r="F12" i="6"/>
  <c r="E12" i="6"/>
  <c r="O11" i="6"/>
  <c r="N11" i="6"/>
  <c r="M11" i="6"/>
  <c r="L11" i="6"/>
  <c r="K11" i="6"/>
  <c r="J11" i="6"/>
  <c r="I11" i="6"/>
  <c r="H11" i="6"/>
  <c r="G11" i="6"/>
  <c r="F11" i="6"/>
  <c r="E11" i="6"/>
  <c r="O10" i="6"/>
  <c r="N10" i="6"/>
  <c r="M10" i="6"/>
  <c r="L10" i="6"/>
  <c r="K10" i="6"/>
  <c r="J10" i="6"/>
  <c r="I10" i="6"/>
  <c r="H10" i="6"/>
  <c r="G10" i="6"/>
  <c r="F10" i="6"/>
  <c r="E10" i="6"/>
  <c r="O9" i="6"/>
  <c r="N9" i="6"/>
  <c r="M9" i="6"/>
  <c r="L9" i="6"/>
  <c r="K9" i="6"/>
  <c r="J9" i="6"/>
  <c r="I9" i="6"/>
  <c r="H9" i="6"/>
  <c r="G9" i="6"/>
  <c r="F9" i="6"/>
  <c r="E9" i="6"/>
  <c r="O8" i="6"/>
  <c r="N8" i="6"/>
  <c r="M8" i="6"/>
  <c r="L8" i="6"/>
  <c r="K8" i="6"/>
  <c r="J8" i="6"/>
  <c r="I8" i="6"/>
  <c r="H8" i="6"/>
  <c r="G8" i="6"/>
  <c r="F8" i="6"/>
  <c r="E8" i="6"/>
  <c r="O7" i="6"/>
  <c r="N7" i="6"/>
  <c r="M7" i="6"/>
  <c r="L7" i="6"/>
  <c r="K7" i="6"/>
  <c r="J7" i="6"/>
  <c r="I7" i="6"/>
  <c r="H7" i="6"/>
  <c r="G7" i="6"/>
  <c r="F7" i="6"/>
  <c r="E7" i="6"/>
  <c r="D15" i="6"/>
  <c r="D14" i="6"/>
  <c r="D13" i="6"/>
  <c r="D12" i="6"/>
  <c r="D11" i="6"/>
  <c r="D10" i="6"/>
  <c r="D7" i="6"/>
  <c r="B10" i="8"/>
  <c r="F22" i="6" l="1"/>
  <c r="G23" i="6"/>
  <c r="J23" i="6"/>
  <c r="J22" i="6"/>
  <c r="G22" i="6"/>
  <c r="K22" i="6"/>
  <c r="D22" i="6"/>
  <c r="H22" i="6"/>
  <c r="M22" i="6"/>
  <c r="E22" i="6"/>
  <c r="I22" i="6"/>
  <c r="G25" i="6"/>
  <c r="I25" i="6"/>
  <c r="F25" i="6"/>
  <c r="L25" i="6"/>
  <c r="J25" i="6"/>
  <c r="N25" i="6"/>
  <c r="K25" i="6"/>
  <c r="M25" i="6"/>
  <c r="O25" i="6"/>
  <c r="E25" i="6"/>
  <c r="D25" i="6"/>
  <c r="N24" i="6"/>
  <c r="H24" i="6"/>
  <c r="M24" i="6"/>
  <c r="O24" i="6"/>
  <c r="D24" i="6"/>
  <c r="K24" i="6"/>
  <c r="F24" i="6"/>
  <c r="J24" i="6"/>
  <c r="G24" i="6"/>
  <c r="E24" i="6"/>
  <c r="I24" i="6"/>
  <c r="I23" i="6"/>
  <c r="F23" i="6"/>
  <c r="N23" i="6"/>
  <c r="K23" i="6"/>
  <c r="E23" i="6"/>
  <c r="H23" i="6"/>
  <c r="O23" i="6"/>
  <c r="M23" i="6"/>
  <c r="D23" i="6"/>
  <c r="N22" i="6"/>
  <c r="O22" i="6"/>
  <c r="L21" i="6"/>
  <c r="N21" i="6"/>
  <c r="K21" i="6"/>
  <c r="M21" i="6"/>
  <c r="D21" i="6"/>
  <c r="K22" i="2"/>
  <c r="K5" i="8" s="1"/>
  <c r="I22" i="2"/>
  <c r="I26" i="2" s="1"/>
  <c r="J22" i="2"/>
  <c r="J27" i="2" s="1"/>
  <c r="C22" i="2"/>
  <c r="C25" i="2" s="1"/>
  <c r="F22" i="2"/>
  <c r="D22" i="2"/>
  <c r="L22" i="2"/>
  <c r="L47" i="8" s="1"/>
  <c r="L48" i="8" s="1"/>
  <c r="E22" i="2"/>
  <c r="H22" i="2"/>
  <c r="H26" i="2" s="1"/>
  <c r="G22" i="2"/>
  <c r="G47" i="8" s="1"/>
  <c r="G48" i="8" s="1"/>
  <c r="B27" i="2"/>
  <c r="B26" i="2"/>
  <c r="M27" i="2"/>
  <c r="M26" i="2"/>
  <c r="M25" i="2"/>
  <c r="M47" i="8"/>
  <c r="M48" i="8" s="1"/>
  <c r="C55" i="8"/>
  <c r="D55" i="8" s="1"/>
  <c r="E55" i="8" s="1"/>
  <c r="F55" i="8" s="1"/>
  <c r="G55" i="8" s="1"/>
  <c r="H55" i="8" s="1"/>
  <c r="I55" i="8" s="1"/>
  <c r="J55" i="8" s="1"/>
  <c r="K55" i="8" s="1"/>
  <c r="L55" i="8" s="1"/>
  <c r="M55" i="8" s="1"/>
  <c r="M17" i="8" s="1"/>
  <c r="B18" i="9" s="1"/>
  <c r="B5" i="8"/>
  <c r="B47" i="8"/>
  <c r="B48" i="8" s="1"/>
  <c r="M12" i="8"/>
  <c r="B13" i="9" s="1"/>
  <c r="M15" i="8"/>
  <c r="B16" i="9" s="1"/>
  <c r="B11" i="9"/>
  <c r="M29" i="8"/>
  <c r="B30" i="9" s="1"/>
  <c r="M16" i="8"/>
  <c r="B17" i="9" s="1"/>
  <c r="M19" i="8"/>
  <c r="B20" i="9" s="1"/>
  <c r="M28" i="8"/>
  <c r="B29" i="9" s="1"/>
  <c r="M18" i="8"/>
  <c r="B19" i="9" s="1"/>
  <c r="M14" i="8"/>
  <c r="B15" i="9" s="1"/>
  <c r="M13" i="8"/>
  <c r="B14" i="9" s="1"/>
  <c r="AL28" i="3"/>
  <c r="AL29" i="3" s="1"/>
  <c r="AH28" i="3"/>
  <c r="AH29" i="3" s="1"/>
  <c r="AC28" i="3"/>
  <c r="AC29" i="3" s="1"/>
  <c r="AD28" i="3"/>
  <c r="AD29" i="3" s="1"/>
  <c r="AI28" i="3"/>
  <c r="AI29" i="3" s="1"/>
  <c r="AG28" i="3"/>
  <c r="AG29" i="3" s="1"/>
  <c r="AJ28" i="3"/>
  <c r="AJ29" i="3" s="1"/>
  <c r="AM28" i="3"/>
  <c r="AM29" i="3" s="1"/>
  <c r="AE28" i="3"/>
  <c r="AE29" i="3" s="1"/>
  <c r="AB28" i="3"/>
  <c r="AB29" i="3" s="1"/>
  <c r="AB30" i="3" s="1"/>
  <c r="AF28" i="3"/>
  <c r="AF29" i="3" s="1"/>
  <c r="AK28" i="3"/>
  <c r="AK29" i="3" s="1"/>
  <c r="F47" i="8" l="1"/>
  <c r="F48" i="8" s="1"/>
  <c r="F5" i="8"/>
  <c r="F16" i="8" s="1"/>
  <c r="E25" i="2"/>
  <c r="E5" i="8"/>
  <c r="E28" i="8" s="1"/>
  <c r="E31" i="8" s="1"/>
  <c r="D25" i="2"/>
  <c r="D5" i="8"/>
  <c r="D19" i="8" s="1"/>
  <c r="K27" i="2"/>
  <c r="K25" i="2"/>
  <c r="B29" i="8"/>
  <c r="B9" i="8"/>
  <c r="C47" i="8"/>
  <c r="C48" i="8" s="1"/>
  <c r="J47" i="8"/>
  <c r="J48" i="8" s="1"/>
  <c r="I5" i="8"/>
  <c r="I16" i="8" s="1"/>
  <c r="I25" i="2"/>
  <c r="J5" i="8"/>
  <c r="J13" i="8" s="1"/>
  <c r="J25" i="2"/>
  <c r="J26" i="2"/>
  <c r="K47" i="8"/>
  <c r="K48" i="8" s="1"/>
  <c r="I27" i="2"/>
  <c r="F27" i="2"/>
  <c r="K26" i="2"/>
  <c r="C27" i="2"/>
  <c r="C26" i="2"/>
  <c r="L27" i="2"/>
  <c r="C5" i="8"/>
  <c r="C15" i="8" s="1"/>
  <c r="F25" i="2"/>
  <c r="I47" i="8"/>
  <c r="I48" i="8" s="1"/>
  <c r="D47" i="8"/>
  <c r="D48" i="8" s="1"/>
  <c r="F26" i="2"/>
  <c r="L25" i="2"/>
  <c r="D27" i="2"/>
  <c r="L26" i="2"/>
  <c r="L5" i="8"/>
  <c r="L16" i="8" s="1"/>
  <c r="D26" i="2"/>
  <c r="E26" i="2"/>
  <c r="E27" i="2"/>
  <c r="H47" i="8"/>
  <c r="H48" i="8" s="1"/>
  <c r="G5" i="8"/>
  <c r="G12" i="8" s="1"/>
  <c r="E47" i="8"/>
  <c r="E48" i="8" s="1"/>
  <c r="H5" i="8"/>
  <c r="G27" i="2"/>
  <c r="H27" i="2"/>
  <c r="H25" i="2"/>
  <c r="M30" i="2"/>
  <c r="M6" i="8" s="1"/>
  <c r="M7" i="8" s="1"/>
  <c r="M49" i="8" s="1"/>
  <c r="M50" i="8" s="1"/>
  <c r="G25" i="2"/>
  <c r="G26" i="2"/>
  <c r="K12" i="8"/>
  <c r="B13" i="8"/>
  <c r="M31" i="8"/>
  <c r="B32" i="9" s="1"/>
  <c r="B30" i="8"/>
  <c r="B17" i="8"/>
  <c r="B28" i="8"/>
  <c r="B31" i="8" s="1"/>
  <c r="B14" i="8"/>
  <c r="B15" i="8"/>
  <c r="B16" i="8"/>
  <c r="B19" i="8"/>
  <c r="B12" i="8"/>
  <c r="B18" i="8"/>
  <c r="B30" i="2"/>
  <c r="B32" i="2" s="1"/>
  <c r="M11" i="8"/>
  <c r="C28" i="8"/>
  <c r="K18" i="8"/>
  <c r="K14" i="8"/>
  <c r="K29" i="8"/>
  <c r="K13" i="8"/>
  <c r="K15" i="8"/>
  <c r="K19" i="8"/>
  <c r="K28" i="8"/>
  <c r="K9" i="8"/>
  <c r="K16" i="8"/>
  <c r="K17" i="8"/>
  <c r="AC30" i="3"/>
  <c r="K30" i="2" l="1"/>
  <c r="K6" i="8" s="1"/>
  <c r="K7" i="8" s="1"/>
  <c r="K49" i="8" s="1"/>
  <c r="K50" i="8" s="1"/>
  <c r="C17" i="8"/>
  <c r="L15" i="8"/>
  <c r="E17" i="8"/>
  <c r="C13" i="8"/>
  <c r="I14" i="8"/>
  <c r="C14" i="8"/>
  <c r="F13" i="8"/>
  <c r="I19" i="8"/>
  <c r="I9" i="8"/>
  <c r="C12" i="8"/>
  <c r="I29" i="8"/>
  <c r="D30" i="2"/>
  <c r="D6" i="8" s="1"/>
  <c r="I13" i="8"/>
  <c r="D29" i="8"/>
  <c r="I18" i="8"/>
  <c r="I28" i="8"/>
  <c r="I31" i="8" s="1"/>
  <c r="I12" i="8"/>
  <c r="J15" i="8"/>
  <c r="I30" i="2"/>
  <c r="I6" i="8" s="1"/>
  <c r="I7" i="8" s="1"/>
  <c r="I49" i="8" s="1"/>
  <c r="I50" i="8" s="1"/>
  <c r="J12" i="8"/>
  <c r="I17" i="8"/>
  <c r="L18" i="8"/>
  <c r="I15" i="8"/>
  <c r="C18" i="8"/>
  <c r="J30" i="2"/>
  <c r="J6" i="8" s="1"/>
  <c r="J7" i="8" s="1"/>
  <c r="J49" i="8" s="1"/>
  <c r="J50" i="8" s="1"/>
  <c r="F15" i="8"/>
  <c r="F14" i="8"/>
  <c r="F17" i="8"/>
  <c r="F19" i="8"/>
  <c r="F12" i="8"/>
  <c r="F29" i="8"/>
  <c r="F18" i="8"/>
  <c r="F28" i="8"/>
  <c r="F31" i="8" s="1"/>
  <c r="C30" i="2"/>
  <c r="C6" i="8" s="1"/>
  <c r="C7" i="8" s="1"/>
  <c r="C49" i="8" s="1"/>
  <c r="C50" i="8" s="1"/>
  <c r="AD30" i="3"/>
  <c r="C30" i="8"/>
  <c r="F30" i="2"/>
  <c r="F6" i="8" s="1"/>
  <c r="F7" i="8" s="1"/>
  <c r="F49" i="8" s="1"/>
  <c r="F50" i="8" s="1"/>
  <c r="D12" i="8"/>
  <c r="J28" i="8"/>
  <c r="J31" i="8" s="1"/>
  <c r="J29" i="8"/>
  <c r="D17" i="8"/>
  <c r="J14" i="8"/>
  <c r="J18" i="8"/>
  <c r="D15" i="8"/>
  <c r="J17" i="8"/>
  <c r="J19" i="8"/>
  <c r="D18" i="8"/>
  <c r="D9" i="8"/>
  <c r="H16" i="8"/>
  <c r="J9" i="8"/>
  <c r="D14" i="8"/>
  <c r="J16" i="8"/>
  <c r="C9" i="8"/>
  <c r="D16" i="8"/>
  <c r="C29" i="8"/>
  <c r="C19" i="8"/>
  <c r="G14" i="8"/>
  <c r="L30" i="2"/>
  <c r="L6" i="8" s="1"/>
  <c r="L7" i="8" s="1"/>
  <c r="L49" i="8" s="1"/>
  <c r="L50" i="8" s="1"/>
  <c r="C16" i="8"/>
  <c r="D28" i="8"/>
  <c r="D31" i="8" s="1"/>
  <c r="H29" i="8"/>
  <c r="L17" i="8"/>
  <c r="D13" i="8"/>
  <c r="F9" i="8"/>
  <c r="H9" i="8"/>
  <c r="L9" i="8"/>
  <c r="G15" i="8"/>
  <c r="H30" i="2"/>
  <c r="H6" i="8" s="1"/>
  <c r="H7" i="8" s="1"/>
  <c r="H49" i="8" s="1"/>
  <c r="H50" i="8" s="1"/>
  <c r="L29" i="8"/>
  <c r="L28" i="8"/>
  <c r="L31" i="8" s="1"/>
  <c r="L12" i="8"/>
  <c r="L14" i="8"/>
  <c r="L13" i="8"/>
  <c r="H13" i="8"/>
  <c r="L19" i="8"/>
  <c r="E30" i="2"/>
  <c r="E32" i="2" s="1"/>
  <c r="E18" i="8"/>
  <c r="E14" i="8"/>
  <c r="E16" i="8"/>
  <c r="G13" i="8"/>
  <c r="G18" i="8"/>
  <c r="E29" i="8"/>
  <c r="G17" i="8"/>
  <c r="H28" i="8"/>
  <c r="H31" i="8" s="1"/>
  <c r="E13" i="8"/>
  <c r="G19" i="8"/>
  <c r="G29" i="8"/>
  <c r="E9" i="8"/>
  <c r="G28" i="8"/>
  <c r="G31" i="8" s="1"/>
  <c r="B6" i="9"/>
  <c r="E12" i="8"/>
  <c r="E15" i="8"/>
  <c r="G16" i="8"/>
  <c r="E19" i="8"/>
  <c r="H17" i="8"/>
  <c r="H18" i="8"/>
  <c r="H12" i="8"/>
  <c r="H14" i="8"/>
  <c r="M32" i="2"/>
  <c r="H15" i="8"/>
  <c r="H19" i="8"/>
  <c r="G30" i="2"/>
  <c r="G6" i="8" s="1"/>
  <c r="G7" i="8" s="1"/>
  <c r="G49" i="8" s="1"/>
  <c r="G50" i="8" s="1"/>
  <c r="B32" i="8"/>
  <c r="B11" i="8"/>
  <c r="K32" i="2"/>
  <c r="K11" i="8"/>
  <c r="B6" i="8"/>
  <c r="B7" i="8" s="1"/>
  <c r="C31" i="8"/>
  <c r="K31" i="8"/>
  <c r="I32" i="2" l="1"/>
  <c r="F32" i="2"/>
  <c r="L32" i="2"/>
  <c r="D32" i="2"/>
  <c r="I11" i="8"/>
  <c r="F11" i="8"/>
  <c r="J32" i="2"/>
  <c r="C11" i="8"/>
  <c r="C32" i="2"/>
  <c r="M9" i="8"/>
  <c r="AE30" i="3"/>
  <c r="D30" i="8"/>
  <c r="D32" i="8" s="1"/>
  <c r="J11" i="8"/>
  <c r="E6" i="8"/>
  <c r="E7" i="8" s="1"/>
  <c r="E49" i="8" s="1"/>
  <c r="E50" i="8" s="1"/>
  <c r="D11" i="8"/>
  <c r="C32" i="8"/>
  <c r="L11" i="8"/>
  <c r="H32" i="2"/>
  <c r="G32" i="2"/>
  <c r="G9" i="8"/>
  <c r="G11" i="8"/>
  <c r="E11" i="8"/>
  <c r="H11" i="8"/>
  <c r="B8" i="8"/>
  <c r="B49" i="8"/>
  <c r="B50" i="8" s="1"/>
  <c r="B51" i="8" s="1"/>
  <c r="C51" i="8" s="1"/>
  <c r="D7" i="8"/>
  <c r="D49" i="8" s="1"/>
  <c r="D50" i="8" s="1"/>
  <c r="AF30" i="3" l="1"/>
  <c r="E30" i="8"/>
  <c r="E32" i="8" s="1"/>
  <c r="B7" i="9"/>
  <c r="D51" i="8"/>
  <c r="E51" i="8" s="1"/>
  <c r="F51" i="8" s="1"/>
  <c r="G51" i="8" s="1"/>
  <c r="H51" i="8" s="1"/>
  <c r="I51" i="8" s="1"/>
  <c r="J51" i="8" s="1"/>
  <c r="K51" i="8" s="1"/>
  <c r="L51" i="8" s="1"/>
  <c r="M51" i="8" s="1"/>
  <c r="B20" i="8"/>
  <c r="C8" i="8"/>
  <c r="AG30" i="3" l="1"/>
  <c r="F30" i="8"/>
  <c r="F32" i="8" s="1"/>
  <c r="B8" i="9"/>
  <c r="B23" i="8"/>
  <c r="B22" i="8"/>
  <c r="B21" i="8"/>
  <c r="C20" i="8"/>
  <c r="D8" i="8"/>
  <c r="AH30" i="3" l="1"/>
  <c r="G30" i="8"/>
  <c r="G32" i="8" s="1"/>
  <c r="C23" i="8"/>
  <c r="C22" i="8"/>
  <c r="C21" i="8"/>
  <c r="B24" i="8"/>
  <c r="B26" i="8" s="1"/>
  <c r="B35" i="8" s="1"/>
  <c r="E8" i="8"/>
  <c r="D20" i="8"/>
  <c r="B34" i="8" l="1"/>
  <c r="B37" i="8" s="1"/>
  <c r="B38" i="8" s="1"/>
  <c r="B41" i="8" s="1"/>
  <c r="B42" i="8" s="1"/>
  <c r="G3" i="14"/>
  <c r="G6" i="14" s="1"/>
  <c r="AI30" i="3"/>
  <c r="H30" i="8"/>
  <c r="H32" i="8" s="1"/>
  <c r="C24" i="8"/>
  <c r="C26" i="8" s="1"/>
  <c r="C35" i="8" s="1"/>
  <c r="C37" i="8" s="1"/>
  <c r="C38" i="8" s="1"/>
  <c r="D23" i="8"/>
  <c r="D21" i="8"/>
  <c r="D22" i="8"/>
  <c r="F8" i="8"/>
  <c r="E20" i="8"/>
  <c r="AJ30" i="3" l="1"/>
  <c r="I30" i="8"/>
  <c r="I32" i="8" s="1"/>
  <c r="C34" i="8"/>
  <c r="C39" i="8"/>
  <c r="C41" i="8" s="1"/>
  <c r="E21" i="8"/>
  <c r="E22" i="8"/>
  <c r="E23" i="8"/>
  <c r="D24" i="8"/>
  <c r="D26" i="8" s="1"/>
  <c r="D35" i="8" s="1"/>
  <c r="G8" i="8"/>
  <c r="F20" i="8"/>
  <c r="C42" i="8" l="1"/>
  <c r="D39" i="8" s="1"/>
  <c r="G4" i="14"/>
  <c r="AK30" i="3"/>
  <c r="J30" i="8"/>
  <c r="J32" i="8" s="1"/>
  <c r="D37" i="8"/>
  <c r="D38" i="8" s="1"/>
  <c r="D41" i="8" s="1"/>
  <c r="D34" i="8"/>
  <c r="F21" i="8"/>
  <c r="F23" i="8"/>
  <c r="F22" i="8"/>
  <c r="E24" i="8"/>
  <c r="E26" i="8" s="1"/>
  <c r="E35" i="8" s="1"/>
  <c r="H8" i="8"/>
  <c r="G20" i="8"/>
  <c r="G8" i="14" l="1"/>
  <c r="AL30" i="3"/>
  <c r="K30" i="8"/>
  <c r="K32" i="8" s="1"/>
  <c r="E34" i="8"/>
  <c r="E37" i="8"/>
  <c r="E38" i="8" s="1"/>
  <c r="F24" i="8"/>
  <c r="F26" i="8" s="1"/>
  <c r="F35" i="8" s="1"/>
  <c r="G23" i="8"/>
  <c r="G21" i="8"/>
  <c r="G22" i="8"/>
  <c r="D42" i="8"/>
  <c r="I8" i="8"/>
  <c r="H20" i="8"/>
  <c r="L30" i="8" l="1"/>
  <c r="L32" i="8" s="1"/>
  <c r="AM30" i="3"/>
  <c r="M30" i="8" s="1"/>
  <c r="M32" i="8" s="1"/>
  <c r="G24" i="8"/>
  <c r="G26" i="8" s="1"/>
  <c r="G35" i="8" s="1"/>
  <c r="F34" i="8"/>
  <c r="F37" i="8"/>
  <c r="F38" i="8" s="1"/>
  <c r="H22" i="8"/>
  <c r="H23" i="8"/>
  <c r="H21" i="8"/>
  <c r="E39" i="8"/>
  <c r="E41" i="8" s="1"/>
  <c r="J8" i="8"/>
  <c r="I20" i="8"/>
  <c r="B31" i="9" l="1"/>
  <c r="B33" i="9" s="1"/>
  <c r="H24" i="8"/>
  <c r="H26" i="8" s="1"/>
  <c r="H35" i="8" s="1"/>
  <c r="H34" i="8" s="1"/>
  <c r="I21" i="8"/>
  <c r="I23" i="8"/>
  <c r="I22" i="8"/>
  <c r="E42" i="8"/>
  <c r="G34" i="8"/>
  <c r="G37" i="8"/>
  <c r="G38" i="8" s="1"/>
  <c r="K8" i="8"/>
  <c r="J20" i="8"/>
  <c r="H37" i="8" l="1"/>
  <c r="H38" i="8" s="1"/>
  <c r="F39" i="8"/>
  <c r="F41" i="8" s="1"/>
  <c r="F42" i="8" s="1"/>
  <c r="J23" i="8"/>
  <c r="J21" i="8"/>
  <c r="J22" i="8"/>
  <c r="I24" i="8"/>
  <c r="I26" i="8" s="1"/>
  <c r="I35" i="8" s="1"/>
  <c r="L8" i="8"/>
  <c r="K20" i="8"/>
  <c r="K21" i="8" l="1"/>
  <c r="K23" i="8"/>
  <c r="K22" i="8"/>
  <c r="G39" i="8"/>
  <c r="G41" i="8" s="1"/>
  <c r="G42" i="8" s="1"/>
  <c r="I37" i="8"/>
  <c r="I38" i="8" s="1"/>
  <c r="I34" i="8"/>
  <c r="J24" i="8"/>
  <c r="J26" i="8" s="1"/>
  <c r="J35" i="8" s="1"/>
  <c r="M8" i="8"/>
  <c r="L20" i="8"/>
  <c r="H39" i="8" l="1"/>
  <c r="H41" i="8" s="1"/>
  <c r="H42" i="8" s="1"/>
  <c r="L23" i="8"/>
  <c r="L21" i="8"/>
  <c r="L22" i="8"/>
  <c r="M20" i="8"/>
  <c r="K24" i="8"/>
  <c r="K26" i="8" s="1"/>
  <c r="K35" i="8" s="1"/>
  <c r="J37" i="8"/>
  <c r="J38" i="8" s="1"/>
  <c r="J34" i="8"/>
  <c r="I39" i="8" l="1"/>
  <c r="I41" i="8" s="1"/>
  <c r="I42" i="8" s="1"/>
  <c r="K37" i="8"/>
  <c r="K38" i="8" s="1"/>
  <c r="K34" i="8"/>
  <c r="M23" i="8"/>
  <c r="B24" i="9" s="1"/>
  <c r="M22" i="8"/>
  <c r="B23" i="9" s="1"/>
  <c r="M21" i="8"/>
  <c r="L24" i="8"/>
  <c r="L26" i="8" s="1"/>
  <c r="L35" i="8" s="1"/>
  <c r="J39" i="8" l="1"/>
  <c r="J41" i="8" s="1"/>
  <c r="J42" i="8" s="1"/>
  <c r="L34" i="8"/>
  <c r="L37" i="8"/>
  <c r="L38" i="8" s="1"/>
  <c r="B22" i="9"/>
  <c r="B25" i="9" s="1"/>
  <c r="B27" i="9" s="1"/>
  <c r="B35" i="9" s="1"/>
  <c r="M24" i="8"/>
  <c r="M26" i="8" s="1"/>
  <c r="M35" i="8" s="1"/>
  <c r="G10" i="14" s="1"/>
  <c r="K39" i="8" l="1"/>
  <c r="K41" i="8" s="1"/>
  <c r="K42" i="8" s="1"/>
  <c r="M34" i="8"/>
  <c r="M37" i="8"/>
  <c r="M38" i="8" s="1"/>
  <c r="B38" i="9"/>
  <c r="B36" i="9"/>
  <c r="B40" i="9" l="1"/>
  <c r="G11" i="14" s="1"/>
  <c r="L39" i="8"/>
  <c r="L41" i="8" s="1"/>
  <c r="L42" i="8" s="1"/>
  <c r="M39" i="8" l="1"/>
  <c r="M41" i="8" s="1"/>
  <c r="B42" i="9" s="1"/>
  <c r="B44" i="9" s="1"/>
  <c r="M42" i="8" l="1"/>
</calcChain>
</file>

<file path=xl/sharedStrings.xml><?xml version="1.0" encoding="utf-8"?>
<sst xmlns="http://schemas.openxmlformats.org/spreadsheetml/2006/main" count="512" uniqueCount="230">
  <si>
    <t>ANUAL</t>
  </si>
  <si>
    <t>ENERO</t>
  </si>
  <si>
    <t>DESDE</t>
  </si>
  <si>
    <t>HASTA</t>
  </si>
  <si>
    <t>FIJO</t>
  </si>
  <si>
    <t>%</t>
  </si>
  <si>
    <t>FEBRERO</t>
  </si>
  <si>
    <t>MARZO</t>
  </si>
  <si>
    <t>ABRIL</t>
  </si>
  <si>
    <t>MAYO</t>
  </si>
  <si>
    <t>JUNIO</t>
  </si>
  <si>
    <t>JULIO</t>
  </si>
  <si>
    <t>AGOSTO</t>
  </si>
  <si>
    <t>SEPTIEMBRE</t>
  </si>
  <si>
    <t>OCTUBRE</t>
  </si>
  <si>
    <t>NOVIEMBRE</t>
  </si>
  <si>
    <t>DICIEMBRE</t>
  </si>
  <si>
    <t>MNI</t>
  </si>
  <si>
    <t>CONYUGE</t>
  </si>
  <si>
    <t>HIJOS</t>
  </si>
  <si>
    <t>INTERESES HIPOTECARIOS</t>
  </si>
  <si>
    <t>OTRAS CARGAS</t>
  </si>
  <si>
    <t>Servicio Doméstico</t>
  </si>
  <si>
    <t>SEGURO DE VIDA</t>
  </si>
  <si>
    <t>GASTOS DE SEPELIO</t>
  </si>
  <si>
    <t>HABERES PERCIBIDOS SEGÚN RECIBO DE SUELDO</t>
  </si>
  <si>
    <t>Conceptos Liquidados Mensualmente</t>
  </si>
  <si>
    <t>Horas Extras al 100%</t>
  </si>
  <si>
    <t>Conceptos Liquidados de Forma Extraordinaria</t>
  </si>
  <si>
    <t>Vacaciones</t>
  </si>
  <si>
    <t>Cuota Sindical</t>
  </si>
  <si>
    <t>TOTAL DEDUCCIONES GENERALES COMPUTABLES</t>
  </si>
  <si>
    <t>Intereses Créditos Hipotecarios</t>
  </si>
  <si>
    <t>Primas de Seguro</t>
  </si>
  <si>
    <t>Gastos de Sepelio</t>
  </si>
  <si>
    <t>Cuotas Médico Asistenciales</t>
  </si>
  <si>
    <t>Donaciones</t>
  </si>
  <si>
    <t>HIJOS MENORES DE 18 AÑOS</t>
  </si>
  <si>
    <t>Hijo 1</t>
  </si>
  <si>
    <t>Hijo 2</t>
  </si>
  <si>
    <t>Hijo 3</t>
  </si>
  <si>
    <t>Hijo 4</t>
  </si>
  <si>
    <t>Hijo 5</t>
  </si>
  <si>
    <t>Hijo 6</t>
  </si>
  <si>
    <t>Hijo 7</t>
  </si>
  <si>
    <t>Hijo 8</t>
  </si>
  <si>
    <t>Hijo 9</t>
  </si>
  <si>
    <t>Mes Alta</t>
  </si>
  <si>
    <t>Mes Baja</t>
  </si>
  <si>
    <t>Hijo 10</t>
  </si>
  <si>
    <t>Se puede deducir, si lo tiene registrado en blanco en AFIP y efectúa los pagos de sueldos y aportes correspondientes.</t>
  </si>
  <si>
    <t>Informar únicamente el pago de los intereses mes a mes. Es aplicable sólo si es crédito hipotecario de primera vivienda familiar.</t>
  </si>
  <si>
    <t>Se aplica únicamente si el locatario NO tiene otra propiedad/inmueble y el alquiler es destino vivienda familiar.</t>
  </si>
  <si>
    <t>Se aplica únicamente para seguros de vida del propio titular. Se informa el concepto de prima.</t>
  </si>
  <si>
    <t>Son las prepagas u otras entidades de medicina privada que cobran la cuota mensual por brindar servicios de salud.</t>
  </si>
  <si>
    <t>Solamente se aplica al grupo familiar. Queda exceptuados padres, hermanos, etc.</t>
  </si>
  <si>
    <t>Se informa solamente el gasto excedente de lo que cubrió la obra social, el empleador, el seguro, etc. Si se paga todo y luego recibe reintegro total, NO se informa.</t>
  </si>
  <si>
    <t>APORTES A CAJAS PROFESIONALES</t>
  </si>
  <si>
    <t>Son para los profesionales liberales que están matriculados y aportan en forma obligatoria a la caja profesional.</t>
  </si>
  <si>
    <t>Informar mes a mes solamente el aporte. No va la matrícula.</t>
  </si>
  <si>
    <t>Solamente se puede deducir si se hacen donaciones a organismos sociales sin fines de lucro y que están autorizados por AFIP.</t>
  </si>
  <si>
    <t>Las donaciones deben estar debidamente documentadas.</t>
  </si>
  <si>
    <t xml:space="preserve">Horas Extras al 50%  </t>
  </si>
  <si>
    <t>Sueldo Anual Complementario</t>
  </si>
  <si>
    <t>Otros Descuentos</t>
  </si>
  <si>
    <t>Total Remuneración Bruta</t>
  </si>
  <si>
    <t>TOTAL DEDUCCIONES</t>
  </si>
  <si>
    <t>REMUNERACION NETA</t>
  </si>
  <si>
    <t xml:space="preserve">Aportes a Cajas Profesionales </t>
  </si>
  <si>
    <t>Aportes a SGR</t>
  </si>
  <si>
    <t>Diferencia Horas Extras</t>
  </si>
  <si>
    <t>Total Descuentos</t>
  </si>
  <si>
    <t xml:space="preserve">Alquileres Casa Habitación </t>
  </si>
  <si>
    <t>GANANCIA NETA</t>
  </si>
  <si>
    <t>Mínimo No Imponible</t>
  </si>
  <si>
    <t xml:space="preserve">Cónyuge </t>
  </si>
  <si>
    <t xml:space="preserve">Hijos </t>
  </si>
  <si>
    <t>Deducción Especial</t>
  </si>
  <si>
    <t>TOTAL DEDUCCIONES PERSONALES</t>
  </si>
  <si>
    <t>GANANCIA NETA SIN HS EXTRAS P/ ESCALA ART. 90</t>
  </si>
  <si>
    <t>GANANCIA NETA SUJETA A IMPUESTO</t>
  </si>
  <si>
    <t>Alícuota</t>
  </si>
  <si>
    <t>Retenciones Efectuadas Meses Anteriores</t>
  </si>
  <si>
    <t>IMPUESTO A RETENER</t>
  </si>
  <si>
    <t>Retenciones Efectuadas en el año</t>
  </si>
  <si>
    <t>IMPUESTO DETERMINADO</t>
  </si>
  <si>
    <t xml:space="preserve">DIFERENCIA </t>
  </si>
  <si>
    <t>Los trabajadores de la patagonia, deberán poner que son de patagonia. El resto poner como empleado.</t>
  </si>
  <si>
    <t>APORTES A SGR</t>
  </si>
  <si>
    <t>Son aportes a sociedades de garantía reciproca. Deben ser SGR autorizadas por BCRA.</t>
  </si>
  <si>
    <t>Viáticos / Gastos Viajantes de Comercio / Gastos Corredores</t>
  </si>
  <si>
    <t>Honorarios Médicos / Sanitarios</t>
  </si>
  <si>
    <t>Son honorarios que se pagan a médicos habilitados. Comprenden cualquier profesional de la salud. (odontología, kinesiología, etc.)</t>
  </si>
  <si>
    <t>Viáticos Cobrados / Gastos Viajante / Gastos Corredor</t>
  </si>
  <si>
    <t>SAC bruto prorrateado</t>
  </si>
  <si>
    <t>horas extras</t>
  </si>
  <si>
    <t>diferencia horas extras</t>
  </si>
  <si>
    <t>remuneración bruta</t>
  </si>
  <si>
    <t>porcentaje</t>
  </si>
  <si>
    <t>EXCEDENTE</t>
  </si>
  <si>
    <t xml:space="preserve">Subtotal Remuneración Bruta Mensual Gravada </t>
  </si>
  <si>
    <t>TOTAL REMUNERACIONES BRUTAS GRAVADAS</t>
  </si>
  <si>
    <t>Subtotal Conceptos Extraordinarios Gravados</t>
  </si>
  <si>
    <t>TOTAL REMUNERACION NETA GRAVADA</t>
  </si>
  <si>
    <t>Son para aquellos conductores y acompañantes que transportan carga o pasajeros mas de 100 km.</t>
  </si>
  <si>
    <t>remuneracion neta</t>
  </si>
  <si>
    <t>horas extras no computable art 90</t>
  </si>
  <si>
    <t>viaticos</t>
  </si>
  <si>
    <t>Horas Extras</t>
  </si>
  <si>
    <t>SI SURGEN DIFERENCIAS SEA POSITIVA O NEGATIVA, SE AJUSTARA EN EL SUELDO DE FEBRERO, SIENDO EN FORMA DEFINITIVA LA LIQUIDACION ANUAL.</t>
  </si>
  <si>
    <t>Debido a que pueden surgir diferencias en las interpretaciones o liquidaciones o fechas de pago de sueldos que distorsiona el calculo efectuado por esta planilla, se hace EN ESTA HOJA, LA LIQUIDACION ANUAL QUE SERA DEFINITIVA.</t>
  </si>
  <si>
    <t>ES MUY IMPORTANTE QUE EL FORMULARIO SIRADIG SEA CORRECTA Y EL DEFINITIVO SE PRESENTE ANTES DEL 31 DE ENERO. CASO CONTRARIO NO SE COMPUTARAN LAS DEDUCCIONES.</t>
  </si>
  <si>
    <t>Ahí mismo están las instrucciones para cargar en cada caso.</t>
  </si>
  <si>
    <t>Se debe cargar los datos referidos a su recibo de sueldo.</t>
  </si>
  <si>
    <t>Aporte Jubilatorio - 11%</t>
  </si>
  <si>
    <t>Aporte Obra Social - 3%</t>
  </si>
  <si>
    <t>Aporte Ley 19032 - 3%</t>
  </si>
  <si>
    <t>Por ejemplo:</t>
  </si>
  <si>
    <t>Horas Extras Jueves</t>
  </si>
  <si>
    <t>Horas Extras Domingo</t>
  </si>
  <si>
    <t>Cantidad</t>
  </si>
  <si>
    <t>Horas 50%</t>
  </si>
  <si>
    <t>Horas 100%</t>
  </si>
  <si>
    <t>Total Horas</t>
  </si>
  <si>
    <t>Total Horas Extras</t>
  </si>
  <si>
    <t>Informar como horas extras 50%:  $750</t>
  </si>
  <si>
    <t>Informar como horas extras 100%: $ 2000</t>
  </si>
  <si>
    <t>Todo gravado ya que es jueves.</t>
  </si>
  <si>
    <t>Está exento los $ 1000 por ser domingo.</t>
  </si>
  <si>
    <t>Informar como diferencia valor horas extras: $ 1000</t>
  </si>
  <si>
    <t>En otros descuentos van lo que no están detallados.</t>
  </si>
  <si>
    <t>Asimismo se incorpora dentro de las exenciones del artículo 20 de la Ley de Ganancias la diferencia entre el valor de las horas extras y el de las horas ordinarias, que perciban los trabajadores en relación de dependencia por los servicios prestados en días feriados, inhábiles y durante los fines de semana, calculadas conforme la legislación laboral correspondiente.</t>
  </si>
  <si>
    <t>Respecto a las horas extras ordinarias, la nueva Ley establece que cuando la determinación del ingreso neto corresponda a horas extras obtenidas por trabajadores en relación de dependencia, las sumas resultantes de tal concepto, sin incluir las indicadas en el inciso z) del artículo 20 (es decir las horas extras al 100%), no se computarán a los fines de modificar la escala establecida en el primer párrafo, por lo que tales emolumentos tributarán aplicando la alícuota marginal correspondiente, previo a incorporar las horas extras.</t>
  </si>
  <si>
    <t>Se pueden deducir a los cónyuges e hijos y/o hijastros menores de 18 años siempre y cuando no tengan ingresos superiores al MNI. Ya no se pueden deducir otras cargas familiares ni hijos mayores de 18 años ni aunque estuviesen estudiando.</t>
  </si>
  <si>
    <t>Todos los empleados están obligados a presentar SIRADIG aunque no tuvieran conceptos para deducir. La fecha límite es el 31 de enero de cada año.</t>
  </si>
  <si>
    <t xml:space="preserve">Aquellos que tengan deducciones es conveniente que vayan presentando todos los meses para que su empleador compute las mismas. </t>
  </si>
  <si>
    <t>DETALLE DE ALGUNAS NORMAS PARA SU CONOCIMIENTO</t>
  </si>
  <si>
    <t>Tipo De Empleado</t>
  </si>
  <si>
    <t>Es Empleado De Transporte De Larga Distancia</t>
  </si>
  <si>
    <t>Solamente se pueden deducir hijos menores de 18 años.  Se da de alta desde el mismo mes de nacimiento y se da de baja el mismo mes que cumple 18 años.</t>
  </si>
  <si>
    <t>Informar Nº de mes del evento.  Si no hay eventos en el año, poner desde 1 (enero) hasta 12 (diciembre).</t>
  </si>
  <si>
    <t>Hijos</t>
  </si>
  <si>
    <t>Sueldo Bruto</t>
  </si>
  <si>
    <t>Auxiliar Hijos</t>
  </si>
  <si>
    <t>Intereses</t>
  </si>
  <si>
    <t>Alquiler mensual</t>
  </si>
  <si>
    <t>Primas de Seguro de Vida Mensual</t>
  </si>
  <si>
    <t>Cuota asistencia médica</t>
  </si>
  <si>
    <t>Honorarios Médicos</t>
  </si>
  <si>
    <t>Deben recibir facturas validadas por AFIP. Se aplica únicamente al grupo familiar.</t>
  </si>
  <si>
    <t>Aportes Cajas Profesionales</t>
  </si>
  <si>
    <t>No</t>
  </si>
  <si>
    <t>ALQUILERES DE VIVIENDA FAMILIAR (Se computa el 40% con límite anual del MNI)</t>
  </si>
  <si>
    <t>GASTOS DE SEPELIO (Límite anual de $996)</t>
  </si>
  <si>
    <t>CUOTA DE ASISTENCIA MEDICA (Se computa limite 5% de ganancia neta)</t>
  </si>
  <si>
    <t>HONORARIOS MEDICOS (Se computa limite 40% de lo facturado y el total del 40% no podrá superar el 5% de ganancia neta)</t>
  </si>
  <si>
    <t>DONACIONES ( Se computa límite 5% de ganancia Neta)</t>
  </si>
  <si>
    <t>No Tocar - Cálculos auxiliares</t>
  </si>
  <si>
    <t>Descuentos (solamente las referidas a las inasistencias o licencias)</t>
  </si>
  <si>
    <t>Total de Conceptos Remunerativos (sin considerar horas extras y viáticos)</t>
  </si>
  <si>
    <t>SUELDOS</t>
  </si>
  <si>
    <t>(1)</t>
  </si>
  <si>
    <t>(2)</t>
  </si>
  <si>
    <t>Acá se debe informar la diferencia entre horas extras abonadas en sabados, domingos y feriados y horas extras comunes.</t>
  </si>
  <si>
    <t>(3)</t>
  </si>
  <si>
    <t>Este sistema parametrizó de acuerdo a los porcentajes generales. Pero hay casos que tienen alicuotas diferenciales. En este caso corregir y poner de acuerdo a lo que dice el recibo de sueldo</t>
  </si>
  <si>
    <t>Resultado:</t>
  </si>
  <si>
    <t>$ Hora Extra:</t>
  </si>
  <si>
    <t>Horas Ordinarias</t>
  </si>
  <si>
    <t>DEDUCCIÓN ESPECIAL</t>
  </si>
  <si>
    <t>SERVICIO DOMÉSTICO</t>
  </si>
  <si>
    <t>PLANILLA DE CÁLCULO AUTOMÁTICO - NO TOCAR</t>
  </si>
  <si>
    <t>Instrucciones</t>
  </si>
  <si>
    <t>Completar :</t>
  </si>
  <si>
    <t>Resultados</t>
  </si>
  <si>
    <r>
      <t xml:space="preserve">En hoja </t>
    </r>
    <r>
      <rPr>
        <i/>
        <sz val="11"/>
        <color rgb="FFFF0000"/>
        <rFont val="Calibri"/>
        <family val="2"/>
        <scheme val="minor"/>
      </rPr>
      <t>"Deducciones a Cargar"</t>
    </r>
    <r>
      <rPr>
        <sz val="11"/>
        <color theme="1"/>
        <rFont val="Calibri"/>
        <family val="2"/>
        <scheme val="minor"/>
      </rPr>
      <t xml:space="preserve"> :</t>
    </r>
  </si>
  <si>
    <t>en relación de dependencia.</t>
  </si>
  <si>
    <t xml:space="preserve">Se debe cargar los datos referidos a las deducciones personales y deducciones permitadas para empleados </t>
  </si>
  <si>
    <t xml:space="preserve">Todo lo que carga aquí debe declarar por SIRADIG a través de AFIP para que su empleador compute estas </t>
  </si>
  <si>
    <t xml:space="preserve">deducciones. Sino, el empleador no puede deducirlo.  </t>
  </si>
  <si>
    <t>DEDUCCIONES A CARGAR</t>
  </si>
  <si>
    <t>Cónyuge</t>
  </si>
  <si>
    <t>INTERESES CRÉDITO HIPOTECARIO PRIMERA VIVIENDA (Límite Anual $20.000)</t>
  </si>
  <si>
    <t>SERVICIO DOMÉSTICO (Límite anual de MNI)</t>
  </si>
  <si>
    <t xml:space="preserve">Es importante prestar atención a las horas extras, ya que la ley ha determinado un tratamiento diferencial </t>
  </si>
  <si>
    <t>para este concepto.</t>
  </si>
  <si>
    <r>
      <t>Diferencia Valor Hs. Extras al 100% y Horas Ordinarias</t>
    </r>
    <r>
      <rPr>
        <b/>
        <sz val="10"/>
        <color theme="4"/>
        <rFont val="Calibri"/>
        <family val="2"/>
        <scheme val="minor"/>
      </rPr>
      <t xml:space="preserve"> (2)</t>
    </r>
  </si>
  <si>
    <r>
      <t xml:space="preserve">Conceptos No Remunerativos Alcanzados  </t>
    </r>
    <r>
      <rPr>
        <b/>
        <sz val="10"/>
        <color theme="4"/>
        <rFont val="Calibri"/>
        <family val="2"/>
        <scheme val="minor"/>
      </rPr>
      <t>(1)</t>
    </r>
  </si>
  <si>
    <r>
      <t xml:space="preserve">Total de Conceptos No Remunerativos No Alcanzados o Exentos </t>
    </r>
    <r>
      <rPr>
        <b/>
        <sz val="10"/>
        <color theme="4"/>
        <rFont val="Calibri"/>
        <family val="2"/>
        <scheme val="minor"/>
      </rPr>
      <t>(1)</t>
    </r>
  </si>
  <si>
    <r>
      <t xml:space="preserve">Otros Conceptos Alcanzados </t>
    </r>
    <r>
      <rPr>
        <b/>
        <sz val="10"/>
        <color theme="4"/>
        <rFont val="Calibri"/>
        <family val="2"/>
        <scheme val="minor"/>
      </rPr>
      <t>(1)</t>
    </r>
  </si>
  <si>
    <r>
      <t xml:space="preserve">Otros Conceptos No Alcanzados </t>
    </r>
    <r>
      <rPr>
        <b/>
        <sz val="10"/>
        <color theme="4"/>
        <rFont val="Calibri"/>
        <family val="2"/>
        <scheme val="minor"/>
      </rPr>
      <t>(1)</t>
    </r>
  </si>
  <si>
    <r>
      <t xml:space="preserve">DEDUCCIONES GENERALES SEGÚN RECIBO DE SUELDO </t>
    </r>
    <r>
      <rPr>
        <b/>
        <sz val="12"/>
        <color theme="4"/>
        <rFont val="Calibri"/>
        <family val="2"/>
        <scheme val="minor"/>
      </rPr>
      <t>(3)</t>
    </r>
  </si>
  <si>
    <r>
      <t xml:space="preserve">En hoja </t>
    </r>
    <r>
      <rPr>
        <i/>
        <sz val="11"/>
        <color rgb="FFFF0000"/>
        <rFont val="Calibri"/>
        <family val="2"/>
        <scheme val="minor"/>
      </rPr>
      <t>"Carga de Sueldos"</t>
    </r>
    <r>
      <rPr>
        <sz val="11"/>
        <color theme="1"/>
        <rFont val="Calibri"/>
        <family val="2"/>
        <scheme val="minor"/>
      </rPr>
      <t xml:space="preserve"> :</t>
    </r>
  </si>
  <si>
    <r>
      <t>Hay tratamiento diferencial para la diferencia entre e</t>
    </r>
    <r>
      <rPr>
        <b/>
        <sz val="11"/>
        <color theme="4"/>
        <rFont val="Calibri"/>
        <family val="2"/>
        <scheme val="minor"/>
      </rPr>
      <t>l valor de las horas extras y el de las horas ordinarias</t>
    </r>
    <r>
      <rPr>
        <sz val="11"/>
        <color theme="4"/>
        <rFont val="Calibri"/>
        <family val="2"/>
        <scheme val="minor"/>
      </rPr>
      <t>, que perciban los trabajadores en relación de dependencia por los servicios prestados en días feriados, inhábiles y durante los fines de semana según lo dispuesto por el Punto 1 del Art. 1° de la Ley N° 27346.</t>
    </r>
  </si>
  <si>
    <r>
      <t xml:space="preserve">De acuerdo a lo establecido en el 5° Párrafo del Punto 2 del Art. 1° de la Ley N° 27346 reglamentado por el Art. 3° de la RG N° 3976 de AFIP, </t>
    </r>
    <r>
      <rPr>
        <b/>
        <sz val="11"/>
        <color theme="4"/>
        <rFont val="Calibri"/>
        <family val="2"/>
        <scheme val="minor"/>
      </rPr>
      <t>se debe prorratear el SAC en 12 meses.</t>
    </r>
  </si>
  <si>
    <r>
      <t>Según lo dispuesto por el Punto 7 del Art. 1° de la Ley N° 27346 s</t>
    </r>
    <r>
      <rPr>
        <b/>
        <sz val="11"/>
        <color theme="4"/>
        <rFont val="Calibri"/>
        <family val="2"/>
        <scheme val="minor"/>
      </rPr>
      <t xml:space="preserve">e podrá deducir hasta el 40% de los alquileres pagados </t>
    </r>
    <r>
      <rPr>
        <sz val="11"/>
        <color theme="4"/>
        <rFont val="Calibri"/>
        <family val="2"/>
        <scheme val="minor"/>
      </rPr>
      <t>siempre que sea para casa habitación y que el contribuyente no sea propietario de ningún inmueble sea cual fuere el porcentaje de titularidad que posea. El tope del 40% a deducir no podrá ser superior al importe correspondiente al Mínimo No Imponible según el inciso a) del Art. 23 de la Ley del Impuesto a las Ganancias.</t>
    </r>
  </si>
  <si>
    <r>
      <t xml:space="preserve">El Punto 6 del Art. 1° de la Ley 27346 establece que se podrán deducir </t>
    </r>
    <r>
      <rPr>
        <b/>
        <sz val="11"/>
        <color theme="4"/>
        <rFont val="Calibri"/>
        <family val="2"/>
        <scheme val="minor"/>
      </rPr>
      <t>los viáticos que se abonen como adelanto o reintegro de gastos s</t>
    </r>
    <r>
      <rPr>
        <sz val="11"/>
        <color theme="4"/>
        <rFont val="Calibri"/>
        <family val="2"/>
        <scheme val="minor"/>
      </rPr>
      <t>iempre que dicho importe no supere el equivalente al cuarenta por ciento (40%) de la ganancia no imponible establecida en el inciso a) del artículo 23. Para el caso de las actividades de transporte de larga distancia no se toma en cuenta el tope del 40%.</t>
    </r>
  </si>
  <si>
    <r>
      <t xml:space="preserve">Para los trabajadores radicados en la </t>
    </r>
    <r>
      <rPr>
        <b/>
        <sz val="11"/>
        <color theme="4"/>
        <rFont val="Calibri"/>
        <family val="2"/>
        <scheme val="minor"/>
      </rPr>
      <t>Patagonia,</t>
    </r>
    <r>
      <rPr>
        <sz val="11"/>
        <color theme="4"/>
        <rFont val="Calibri"/>
        <family val="2"/>
        <scheme val="minor"/>
      </rPr>
      <t xml:space="preserve"> las deducciones personales se incrementan un 22%.</t>
    </r>
  </si>
  <si>
    <t>Se recomienda el control de los resultados, ya que su precisión no está garantizada.</t>
  </si>
  <si>
    <t>ACLARACIÓN</t>
  </si>
  <si>
    <t>Esta plantilla está diseñada para ayudar al usuario con el cálculo y control del impuesto a las ganancias</t>
  </si>
  <si>
    <t>En particular para los hijos :</t>
  </si>
  <si>
    <t>&gt;&gt; Si tenes hijos menores de hasta 17 años (inclusive) se debe escribir 1 en alta y 12 en baja</t>
  </si>
  <si>
    <r>
      <t xml:space="preserve">En la hoja </t>
    </r>
    <r>
      <rPr>
        <sz val="11"/>
        <color rgb="FFFF0000"/>
        <rFont val="Calibri"/>
        <family val="2"/>
        <scheme val="minor"/>
      </rPr>
      <t>"Impuesto Anual"</t>
    </r>
    <r>
      <rPr>
        <sz val="11"/>
        <color theme="1"/>
        <rFont val="Calibri"/>
        <family val="2"/>
        <scheme val="minor"/>
      </rPr>
      <t xml:space="preserve"> se obtiene el pago por año de impuesto a las ganancias.</t>
    </r>
  </si>
  <si>
    <r>
      <t xml:space="preserve">En la hoja </t>
    </r>
    <r>
      <rPr>
        <sz val="11"/>
        <color rgb="FFFF0000"/>
        <rFont val="Calibri"/>
        <family val="2"/>
        <scheme val="minor"/>
      </rPr>
      <t>"Retención"</t>
    </r>
    <r>
      <rPr>
        <sz val="11"/>
        <color theme="1"/>
        <rFont val="Calibri"/>
        <family val="2"/>
        <scheme val="minor"/>
      </rPr>
      <t xml:space="preserve"> se obtiene el pago por mes de impuesto a las ganancias.</t>
    </r>
  </si>
  <si>
    <t>&gt;&gt; Si tenes un hijo que cumplió 18 ese año en por ejemplo septiembre, se escribe en alta 1 y en baja 9</t>
  </si>
  <si>
    <t>&gt;&gt; Si nace un hijo en por ejemplo, marzo de ese año se escribe en alta 3 y en baja 12</t>
  </si>
  <si>
    <t>El mismo sistema calculará los limites impuestos por la ley.</t>
  </si>
  <si>
    <t xml:space="preserve">Para el resto de los conceptos Se debe informar el importe total. </t>
  </si>
  <si>
    <t>Empleado</t>
  </si>
  <si>
    <t>Cargar aquellos conceptos que no están detallados. Hay conceptos que están gravados por ganancias y otros que no. Por eso es importante diferenciar.(*)</t>
  </si>
  <si>
    <t>(*) Conceptos que no se incluyen (no gravados): Asignaciones familiares; Intereses por préstamos con el empleador; Indemnizaciones percibidas por causa de muerte o incapacidad producida por accidente o enfermedad;</t>
  </si>
  <si>
    <t>Indemnizaciones por antigüedad que hubieren correspondido legalmente en caso de despido; Gratificaciones por cese laboral por mutuo acuerdo; indemnización por estabilidad y asignación gremial;</t>
  </si>
  <si>
    <t>Indemnizacíón por despido por causa de embarazo; Adicional por material didáctico abonado al personal docente hasta el 40 % del MNI</t>
  </si>
  <si>
    <t>Debe recibir factura validada por AFIP. Sin factura NO se puede deducir. A cada renovación debe informar al empleador a traves del servicio Siradig-Trabajador una copia del contrato de alquiler en formato PDF</t>
  </si>
  <si>
    <t>Aquellos empleados que tengan remuneración bruta total anual superior a $ 1.000.000 están obligados a presentar DDJJ de ganancias y bienes personales informativas.</t>
  </si>
  <si>
    <t>SOLICITAR AL EMPLEADOR LA "LIQUIDACIÓN IMP. A LAS GCIAS. 4ta.CATEGORÍA RELACION DE DEPENDENCIA" PARA CONTROLAR JUNTAMENTE CON ESTA PLANILLA Y DE SURGIR DIFERENCIAS HABLAR CON EL RESPONSABLE DE LIQUIDACION PARA DIRIMIR LAS DIFERENCIAS</t>
  </si>
  <si>
    <t>Se pone "SI" solamente si tiene ingresos inferiores a $123.861,17. Si supera este monto NO se puede deducir. Se refiere a cualquier tipo de ingreso.</t>
  </si>
  <si>
    <t>DEDUCCIONES PERSONALES Y OTRAS DEDUCCIONES - PERIODO FISCAL 2020</t>
  </si>
  <si>
    <t>DEDUCCIONES PERSONALES - EMPLEADOS RADICADOS EN LA  PATAGONIA - PERIODO FISCAL 2020</t>
  </si>
  <si>
    <t>ESCALA ARTICULO 90 - PERIODO FISCAL 2020</t>
  </si>
  <si>
    <t>`</t>
  </si>
  <si>
    <t>PRIMAS SEGURO DE VIDA (Límite Anual de $12000)</t>
  </si>
  <si>
    <t>Base Imponible</t>
  </si>
  <si>
    <t>Pago ganancias sin aporte</t>
  </si>
  <si>
    <t>Deposito en Móvil</t>
  </si>
  <si>
    <t>Pago ganancias con aporte</t>
  </si>
  <si>
    <t>Deposito Anual en MOVIL</t>
  </si>
  <si>
    <t>AHORRO MENSUAL</t>
  </si>
  <si>
    <t>AHORRO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</si>
</sst>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64" formatCode="_ &quot;$&quot;\ * #,##0.00_ ;_ &quot;$&quot;\ * \-#,##0.00_ ;_ &quot;$&quot;\ * &quot;-&quot;??_ ;_ @_ "/>
    <numFmt numFmtId="165" formatCode="_ * #,##0.00_ ;_ * \-#,##0.00_ ;_ * &quot;-&quot;??_ ;_ @_ "/>
    <numFmt numFmtId="166" formatCode="_-* #,##0.00\ _€_-;\-* #,##0.00\ _€_-;_-* &quot;-&quot;??\ _€_-;_-@_-"/>
    <numFmt numFmtId="167" formatCode="_ * #,##0.000000_ ;_ * \-#,##0.000000_ ;_ * &quot;-&quot;??_ ;_ @_ "/>
    <numFmt numFmtId="168" formatCode="&quot;$&quot;\ #,##0.00"/>
    <numFmt numFmtId="169" formatCode="_ &quot;$&quot;\ * #,##0_ ;_ &quot;$&quot;\ * \-#,##0_ ;_ &quot;$&quot;\ * &quot;-&quot;??_ ;_ @_ "/>
  </numFmts>
  <fonts count="5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color theme="0"/>
      <name val="Calibri"/>
      <family val="2"/>
      <scheme val="minor"/>
    </font>
    <font>
      <sz val="11"/>
      <name val="Calibri"/>
      <family val="2"/>
      <scheme val="minor"/>
    </font>
    <font>
      <sz val="10"/>
      <color theme="4"/>
      <name val="Cambria"/>
      <family val="2"/>
      <scheme val="major"/>
    </font>
    <font>
      <sz val="8"/>
      <color theme="4"/>
      <name val="Cambria"/>
      <family val="2"/>
      <scheme val="major"/>
    </font>
    <font>
      <sz val="12"/>
      <color theme="4"/>
      <name val="Calibri"/>
      <family val="2"/>
      <scheme val="minor"/>
    </font>
    <font>
      <sz val="10"/>
      <color theme="4"/>
      <name val="Calibri"/>
      <family val="2"/>
      <scheme val="minor"/>
    </font>
    <font>
      <sz val="10"/>
      <color theme="1"/>
      <name val="Calibri"/>
      <family val="2"/>
      <scheme val="minor"/>
    </font>
    <font>
      <sz val="12"/>
      <color theme="1"/>
      <name val="Calibri"/>
      <family val="2"/>
      <scheme val="minor"/>
    </font>
    <font>
      <sz val="18"/>
      <color theme="1"/>
      <name val="Trebuchet MS Bold"/>
    </font>
    <font>
      <sz val="8"/>
      <color theme="1"/>
      <name val="Cambria"/>
      <family val="2"/>
      <scheme val="major"/>
    </font>
    <font>
      <sz val="11"/>
      <color theme="1"/>
      <name val="Cambria"/>
      <family val="2"/>
      <scheme val="major"/>
    </font>
    <font>
      <b/>
      <i/>
      <sz val="11"/>
      <color rgb="FFFFC000"/>
      <name val="Calibri"/>
      <family val="2"/>
      <scheme val="minor"/>
    </font>
    <font>
      <b/>
      <sz val="10"/>
      <color theme="4"/>
      <name val="Cambria"/>
      <family val="1"/>
      <scheme val="major"/>
    </font>
    <font>
      <sz val="14"/>
      <color theme="4"/>
      <name val="Calibri"/>
      <family val="2"/>
      <scheme val="minor"/>
    </font>
    <font>
      <sz val="10"/>
      <name val="Calibri"/>
      <family val="2"/>
      <scheme val="minor"/>
    </font>
    <font>
      <b/>
      <i/>
      <u/>
      <sz val="10"/>
      <name val="Calibri"/>
      <family val="2"/>
      <scheme val="minor"/>
    </font>
    <font>
      <u val="double"/>
      <sz val="12"/>
      <color theme="4"/>
      <name val="Calibri"/>
      <family val="2"/>
      <scheme val="minor"/>
    </font>
    <font>
      <b/>
      <sz val="10"/>
      <color theme="4"/>
      <name val="Cambria"/>
      <family val="2"/>
      <scheme val="major"/>
    </font>
    <font>
      <sz val="16"/>
      <color theme="4"/>
      <name val="Calibri"/>
      <family val="2"/>
      <scheme val="minor"/>
    </font>
    <font>
      <b/>
      <sz val="12"/>
      <color theme="4"/>
      <name val="Calibri"/>
      <family val="2"/>
      <scheme val="minor"/>
    </font>
    <font>
      <b/>
      <sz val="12"/>
      <name val="Calibri"/>
      <family val="2"/>
      <scheme val="minor"/>
    </font>
    <font>
      <sz val="11"/>
      <color theme="4"/>
      <name val="Calibri"/>
      <family val="2"/>
      <scheme val="minor"/>
    </font>
    <font>
      <sz val="18"/>
      <color theme="0"/>
      <name val="Trebuchet MS Bold"/>
    </font>
    <font>
      <b/>
      <i/>
      <sz val="11"/>
      <color theme="1"/>
      <name val="Calibri"/>
      <family val="2"/>
      <scheme val="minor"/>
    </font>
    <font>
      <u val="double"/>
      <sz val="11"/>
      <color theme="4" tint="-0.249977111117893"/>
      <name val="Calibri"/>
      <family val="2"/>
      <scheme val="minor"/>
    </font>
    <font>
      <i/>
      <sz val="11"/>
      <color rgb="FFFF0000"/>
      <name val="Calibri"/>
      <family val="2"/>
      <scheme val="minor"/>
    </font>
    <font>
      <sz val="11"/>
      <color rgb="FF000000"/>
      <name val="Calibri"/>
      <family val="2"/>
      <scheme val="minor"/>
    </font>
    <font>
      <sz val="16"/>
      <color theme="4"/>
      <name val="Cambria"/>
      <family val="2"/>
      <scheme val="major"/>
    </font>
    <font>
      <b/>
      <i/>
      <sz val="11"/>
      <color theme="3" tint="0.39997558519241921"/>
      <name val="Calibri"/>
      <family val="2"/>
      <scheme val="minor"/>
    </font>
    <font>
      <sz val="18"/>
      <color theme="1"/>
      <name val="Calibri"/>
      <family val="2"/>
      <scheme val="minor"/>
    </font>
    <font>
      <sz val="11"/>
      <color theme="3" tint="0.39997558519241921"/>
      <name val="Calibri"/>
      <family val="2"/>
      <scheme val="minor"/>
    </font>
    <font>
      <sz val="8"/>
      <color theme="1"/>
      <name val="Calibri"/>
      <family val="2"/>
      <scheme val="minor"/>
    </font>
    <font>
      <sz val="8"/>
      <color theme="0" tint="-0.249977111117893"/>
      <name val="Calibri"/>
      <family val="2"/>
      <scheme val="minor"/>
    </font>
    <font>
      <sz val="8"/>
      <color theme="4"/>
      <name val="Calibri"/>
      <family val="2"/>
      <scheme val="minor"/>
    </font>
    <font>
      <b/>
      <sz val="10"/>
      <color theme="4"/>
      <name val="Calibri"/>
      <family val="2"/>
      <scheme val="minor"/>
    </font>
    <font>
      <b/>
      <sz val="11"/>
      <color theme="4"/>
      <name val="Calibri"/>
      <family val="2"/>
      <scheme val="minor"/>
    </font>
    <font>
      <u val="double"/>
      <sz val="14"/>
      <color theme="4"/>
      <name val="Calibri"/>
      <family val="2"/>
      <scheme val="minor"/>
    </font>
    <font>
      <b/>
      <u val="double"/>
      <sz val="11"/>
      <color theme="4"/>
      <name val="Calibri"/>
      <family val="2"/>
      <scheme val="minor"/>
    </font>
    <font>
      <b/>
      <i/>
      <sz val="11"/>
      <color theme="4"/>
      <name val="Calibri"/>
      <family val="2"/>
      <scheme val="minor"/>
    </font>
    <font>
      <b/>
      <i/>
      <u val="double"/>
      <sz val="14"/>
      <color theme="1"/>
      <name val="Calibri"/>
      <family val="2"/>
      <scheme val="minor"/>
    </font>
    <font>
      <b/>
      <sz val="16"/>
      <color rgb="FFFF0000"/>
      <name val="Calibri"/>
      <family val="2"/>
      <scheme val="minor"/>
    </font>
    <font>
      <b/>
      <i/>
      <sz val="14"/>
      <color theme="4"/>
      <name val="Calibri"/>
      <family val="2"/>
      <scheme val="minor"/>
    </font>
    <font>
      <sz val="11"/>
      <color theme="1"/>
      <name val="Monserrat"/>
    </font>
    <font>
      <sz val="12"/>
      <color theme="1"/>
      <name val="Monserrat"/>
    </font>
    <font>
      <b/>
      <sz val="12"/>
      <color theme="1"/>
      <name val="Monserrat"/>
    </font>
  </fonts>
  <fills count="8">
    <fill>
      <patternFill patternType="none"/>
    </fill>
    <fill>
      <patternFill patternType="gray125"/>
    </fill>
    <fill>
      <patternFill patternType="solid">
        <fgColor theme="0"/>
        <bgColor indexed="64"/>
      </patternFill>
    </fill>
    <fill>
      <patternFill patternType="solid">
        <fgColor rgb="FF4472C4"/>
        <bgColor rgb="FF000000"/>
      </patternFill>
    </fill>
    <fill>
      <patternFill patternType="solid">
        <fgColor rgb="FFCDE0FF"/>
        <bgColor indexed="64"/>
      </patternFill>
    </fill>
    <fill>
      <patternFill patternType="solid">
        <fgColor theme="0" tint="-4.9989318521683403E-2"/>
        <bgColor indexed="64"/>
      </patternFill>
    </fill>
    <fill>
      <patternFill patternType="solid">
        <fgColor theme="4"/>
        <bgColor indexed="64"/>
      </patternFill>
    </fill>
    <fill>
      <patternFill patternType="solid">
        <fgColor theme="6" tint="0.79998168889431442"/>
        <bgColor indexed="64"/>
      </patternFill>
    </fill>
  </fills>
  <borders count="33">
    <border>
      <left/>
      <right/>
      <top/>
      <bottom/>
      <diagonal/>
    </border>
    <border>
      <left style="thin">
        <color rgb="FFCDE0FF"/>
      </left>
      <right/>
      <top style="thin">
        <color rgb="FFCDE0FF"/>
      </top>
      <bottom style="thin">
        <color rgb="FFCDE0F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CDE0FF"/>
      </left>
      <right style="thin">
        <color rgb="FFCDE0FF"/>
      </right>
      <top style="thin">
        <color rgb="FFCDE0FF"/>
      </top>
      <bottom style="thin">
        <color rgb="FFCDE0FF"/>
      </bottom>
      <diagonal/>
    </border>
    <border>
      <left/>
      <right/>
      <top style="thin">
        <color rgb="FFCDE0FF"/>
      </top>
      <bottom style="thin">
        <color rgb="FFCDE0FF"/>
      </bottom>
      <diagonal/>
    </border>
    <border>
      <left style="double">
        <color theme="0" tint="-0.34998626667073579"/>
      </left>
      <right/>
      <top style="double">
        <color theme="0" tint="-0.34998626667073579"/>
      </top>
      <bottom/>
      <diagonal/>
    </border>
    <border>
      <left style="double">
        <color theme="0" tint="-0.34998626667073579"/>
      </left>
      <right/>
      <top/>
      <bottom/>
      <diagonal/>
    </border>
    <border>
      <left style="double">
        <color theme="0" tint="-0.34998626667073579"/>
      </left>
      <right/>
      <top/>
      <bottom style="double">
        <color theme="0" tint="-0.34998626667073579"/>
      </bottom>
      <diagonal/>
    </border>
    <border>
      <left/>
      <right/>
      <top/>
      <bottom style="double">
        <color theme="0" tint="-0.34998626667073579"/>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CDE0FF"/>
      </left>
      <right style="thin">
        <color rgb="FFCDE0FF"/>
      </right>
      <top style="thin">
        <color rgb="FFCDE0FF"/>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right style="thin">
        <color theme="3" tint="0.39991454817346722"/>
      </right>
      <top/>
      <bottom style="thin">
        <color theme="3" tint="0.39991454817346722"/>
      </bottom>
      <diagonal/>
    </border>
    <border>
      <left style="thin">
        <color theme="3" tint="0.39994506668294322"/>
      </left>
      <right style="thin">
        <color theme="3" tint="0.39991454817346722"/>
      </right>
      <top style="thin">
        <color theme="3" tint="0.39994506668294322"/>
      </top>
      <bottom style="thin">
        <color theme="3" tint="0.39994506668294322"/>
      </bottom>
      <diagonal/>
    </border>
    <border>
      <left style="thin">
        <color rgb="FFCDE0FF"/>
      </left>
      <right/>
      <top style="thin">
        <color rgb="FFCDE0FF"/>
      </top>
      <bottom/>
      <diagonal/>
    </border>
    <border>
      <left style="thin">
        <color rgb="FF03B2E9"/>
      </left>
      <right style="thin">
        <color rgb="FF03B2E9"/>
      </right>
      <top style="thin">
        <color rgb="FF03B2E9"/>
      </top>
      <bottom style="thin">
        <color rgb="FF03B2E9"/>
      </bottom>
      <diagonal/>
    </border>
    <border>
      <left style="thin">
        <color theme="0" tint="-0.34998626667073579"/>
      </left>
      <right style="thin">
        <color theme="0" tint="-0.34998626667073579"/>
      </right>
      <top/>
      <bottom/>
      <diagonal/>
    </border>
    <border>
      <left style="thin">
        <color rgb="FF03B2E9"/>
      </left>
      <right/>
      <top style="thin">
        <color rgb="FF03B2E9"/>
      </top>
      <bottom style="thin">
        <color rgb="FF03B2E9"/>
      </bottom>
      <diagonal/>
    </border>
    <border>
      <left style="thin">
        <color rgb="FFCDE0FF"/>
      </left>
      <right style="thin">
        <color rgb="FFCDE0FF"/>
      </right>
      <top style="thin">
        <color rgb="FFCDE0FF"/>
      </top>
      <bottom style="thin">
        <color rgb="FF03B2E9"/>
      </bottom>
      <diagonal/>
    </border>
    <border>
      <left/>
      <right/>
      <top style="double">
        <color theme="0" tint="-0.34998626667073579"/>
      </top>
      <bottom/>
      <diagonal/>
    </border>
    <border>
      <left/>
      <right style="double">
        <color theme="0" tint="-0.34998626667073579"/>
      </right>
      <top style="double">
        <color theme="0" tint="-0.34998626667073579"/>
      </top>
      <bottom/>
      <diagonal/>
    </border>
    <border>
      <left/>
      <right style="double">
        <color theme="0" tint="-0.34998626667073579"/>
      </right>
      <top/>
      <bottom/>
      <diagonal/>
    </border>
    <border>
      <left/>
      <right style="double">
        <color theme="0" tint="-0.34998626667073579"/>
      </right>
      <top/>
      <bottom style="double">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239">
    <xf numFmtId="0" fontId="0" fillId="0" borderId="0" xfId="0"/>
    <xf numFmtId="4" fontId="0" fillId="0" borderId="0" xfId="0" applyNumberFormat="1"/>
    <xf numFmtId="0" fontId="0" fillId="0" borderId="0" xfId="0" applyAlignment="1">
      <alignment horizontal="center"/>
    </xf>
    <xf numFmtId="0" fontId="0" fillId="0" borderId="0" xfId="0" applyAlignment="1">
      <alignment vertical="center"/>
    </xf>
    <xf numFmtId="0" fontId="3" fillId="0" borderId="0" xfId="0" applyFont="1" applyProtection="1">
      <protection locked="0"/>
    </xf>
    <xf numFmtId="0" fontId="3" fillId="0" borderId="0" xfId="0" applyFont="1" applyBorder="1" applyAlignment="1" applyProtection="1">
      <alignment horizontal="center"/>
      <protection locked="0"/>
    </xf>
    <xf numFmtId="165" fontId="2" fillId="0" borderId="0" xfId="1" applyFont="1"/>
    <xf numFmtId="4" fontId="5" fillId="0" borderId="0" xfId="0" applyNumberFormat="1" applyFont="1"/>
    <xf numFmtId="3" fontId="5" fillId="0" borderId="0" xfId="0" applyNumberFormat="1" applyFont="1" applyAlignment="1">
      <alignment horizontal="center"/>
    </xf>
    <xf numFmtId="0" fontId="5" fillId="0" borderId="0" xfId="0" applyFont="1"/>
    <xf numFmtId="0" fontId="5" fillId="0" borderId="0" xfId="0" applyFont="1" applyAlignment="1">
      <alignment horizontal="center"/>
    </xf>
    <xf numFmtId="0" fontId="6" fillId="0" borderId="0" xfId="0" applyFont="1" applyBorder="1"/>
    <xf numFmtId="0" fontId="6" fillId="0" borderId="0" xfId="0" applyFont="1" applyBorder="1" applyAlignment="1">
      <alignment vertical="center"/>
    </xf>
    <xf numFmtId="0" fontId="6" fillId="0" borderId="0" xfId="0" applyFont="1" applyBorder="1" applyAlignment="1">
      <alignment horizontal="center"/>
    </xf>
    <xf numFmtId="9" fontId="6" fillId="0" borderId="0" xfId="2" applyFont="1" applyBorder="1" applyAlignment="1">
      <alignment horizontal="center"/>
    </xf>
    <xf numFmtId="0" fontId="5" fillId="0" borderId="0" xfId="0" applyFont="1" applyFill="1"/>
    <xf numFmtId="165" fontId="5" fillId="0" borderId="0" xfId="0" applyNumberFormat="1" applyFont="1"/>
    <xf numFmtId="9" fontId="5" fillId="0" borderId="0" xfId="2" applyFont="1"/>
    <xf numFmtId="166" fontId="5" fillId="0" borderId="0" xfId="0" applyNumberFormat="1" applyFont="1"/>
    <xf numFmtId="166" fontId="5" fillId="0" borderId="0" xfId="0" applyNumberFormat="1" applyFont="1" applyFill="1"/>
    <xf numFmtId="165" fontId="5" fillId="0" borderId="0" xfId="0" applyNumberFormat="1" applyFont="1" applyFill="1"/>
    <xf numFmtId="165" fontId="5" fillId="0" borderId="0" xfId="1" applyFont="1"/>
    <xf numFmtId="165" fontId="0" fillId="0" borderId="0" xfId="0" applyNumberFormat="1"/>
    <xf numFmtId="0" fontId="6" fillId="0" borderId="0" xfId="0" applyFont="1" applyFill="1"/>
    <xf numFmtId="0" fontId="6" fillId="0" borderId="0" xfId="0" applyFont="1"/>
    <xf numFmtId="0" fontId="7" fillId="0" borderId="0" xfId="0" applyFont="1" applyBorder="1" applyAlignment="1">
      <alignment horizontal="center" vertical="center"/>
    </xf>
    <xf numFmtId="0" fontId="11" fillId="0" borderId="0" xfId="0" applyFont="1" applyAlignment="1" applyProtection="1">
      <alignment horizontal="left"/>
      <protection locked="0"/>
    </xf>
    <xf numFmtId="0" fontId="11" fillId="0" borderId="0" xfId="0" applyFont="1" applyAlignment="1" applyProtection="1">
      <alignment horizontal="left"/>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3" fillId="3" borderId="0" xfId="0" applyFont="1" applyFill="1" applyAlignment="1">
      <alignment horizontal="left" vertical="center"/>
    </xf>
    <xf numFmtId="0" fontId="12" fillId="3" borderId="0" xfId="0" applyFont="1" applyFill="1"/>
    <xf numFmtId="0" fontId="12" fillId="0" borderId="0" xfId="0" applyFont="1" applyFill="1"/>
    <xf numFmtId="0" fontId="13" fillId="0" borderId="0" xfId="0" applyFont="1" applyFill="1" applyAlignment="1">
      <alignment horizontal="center" vertical="center"/>
    </xf>
    <xf numFmtId="0" fontId="12" fillId="0" borderId="0" xfId="0" applyFont="1" applyFill="1" applyAlignment="1">
      <alignment horizontal="center"/>
    </xf>
    <xf numFmtId="0" fontId="0" fillId="0" borderId="0" xfId="0" applyFont="1" applyFill="1" applyAlignment="1">
      <alignment horizontal="center"/>
    </xf>
    <xf numFmtId="0" fontId="0" fillId="0" borderId="0" xfId="0" applyFont="1" applyFill="1"/>
    <xf numFmtId="0" fontId="0" fillId="0" borderId="0" xfId="0" applyFont="1"/>
    <xf numFmtId="0" fontId="0" fillId="0" borderId="0" xfId="0" applyFont="1" applyAlignment="1">
      <alignment vertical="center"/>
    </xf>
    <xf numFmtId="0" fontId="0" fillId="0" borderId="0" xfId="0" applyFont="1" applyFill="1" applyProtection="1">
      <protection locked="0"/>
    </xf>
    <xf numFmtId="0" fontId="0" fillId="0" borderId="0" xfId="0" applyFont="1" applyFill="1" applyProtection="1"/>
    <xf numFmtId="0" fontId="0" fillId="0" borderId="0" xfId="0" applyFont="1" applyProtection="1">
      <protection locked="0"/>
    </xf>
    <xf numFmtId="0" fontId="0" fillId="0" borderId="0" xfId="0" applyFont="1" applyProtection="1"/>
    <xf numFmtId="0" fontId="11" fillId="0" borderId="0" xfId="0" applyFont="1" applyFill="1" applyBorder="1" applyAlignment="1">
      <alignment horizontal="left" vertical="center" wrapText="1"/>
    </xf>
    <xf numFmtId="0" fontId="0" fillId="0" borderId="0" xfId="0" applyFont="1" applyBorder="1" applyProtection="1">
      <protection locked="0"/>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0" fillId="0" borderId="2" xfId="0" applyFont="1" applyBorder="1" applyAlignment="1" applyProtection="1">
      <alignment horizontal="center"/>
    </xf>
    <xf numFmtId="0" fontId="0" fillId="0" borderId="2" xfId="0" applyFont="1" applyBorder="1" applyProtection="1"/>
    <xf numFmtId="165" fontId="0" fillId="0" borderId="2" xfId="1" applyFont="1" applyBorder="1" applyProtection="1"/>
    <xf numFmtId="0" fontId="8" fillId="0" borderId="0" xfId="0" applyFont="1" applyBorder="1" applyAlignment="1">
      <alignment vertical="center"/>
    </xf>
    <xf numFmtId="0" fontId="10" fillId="4"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8" fillId="0" borderId="0" xfId="0" applyFont="1" applyBorder="1" applyAlignment="1">
      <alignment vertical="center"/>
    </xf>
    <xf numFmtId="0" fontId="0" fillId="0" borderId="0" xfId="0" applyFont="1" applyFill="1" applyBorder="1" applyProtection="1">
      <protection locked="0"/>
    </xf>
    <xf numFmtId="0" fontId="0" fillId="0" borderId="0" xfId="0" applyFont="1" applyBorder="1" applyProtection="1"/>
    <xf numFmtId="0" fontId="16" fillId="0" borderId="0" xfId="0" applyFont="1" applyBorder="1" applyProtection="1"/>
    <xf numFmtId="0" fontId="0" fillId="0" borderId="5" xfId="0" applyFont="1" applyBorder="1" applyProtection="1">
      <protection locked="0"/>
    </xf>
    <xf numFmtId="0" fontId="0" fillId="0" borderId="6" xfId="0" applyFont="1" applyBorder="1" applyProtection="1">
      <protection locked="0"/>
    </xf>
    <xf numFmtId="0" fontId="0" fillId="0" borderId="7" xfId="0" applyFont="1" applyBorder="1" applyProtection="1">
      <protection locked="0"/>
    </xf>
    <xf numFmtId="0" fontId="0" fillId="0" borderId="8" xfId="0" applyFont="1" applyBorder="1" applyProtection="1">
      <protection locked="0"/>
    </xf>
    <xf numFmtId="0" fontId="6" fillId="0" borderId="0" xfId="0" applyFont="1" applyFill="1" applyProtection="1">
      <protection locked="0"/>
    </xf>
    <xf numFmtId="0" fontId="6" fillId="0" borderId="0" xfId="0" applyFont="1" applyAlignment="1" applyProtection="1">
      <alignment horizontal="center"/>
    </xf>
    <xf numFmtId="0" fontId="6" fillId="0" borderId="0" xfId="0" applyFont="1" applyProtection="1">
      <protection locked="0"/>
    </xf>
    <xf numFmtId="0" fontId="18" fillId="4" borderId="1" xfId="0" applyFont="1" applyFill="1" applyBorder="1" applyAlignment="1">
      <alignment horizontal="left" vertical="center"/>
    </xf>
    <xf numFmtId="0" fontId="20" fillId="0" borderId="0" xfId="0" applyFont="1" applyFill="1" applyBorder="1" applyProtection="1">
      <protection locked="0"/>
    </xf>
    <xf numFmtId="165" fontId="19" fillId="0" borderId="0" xfId="1" applyFont="1" applyBorder="1" applyProtection="1">
      <protection locked="0"/>
    </xf>
    <xf numFmtId="0" fontId="6" fillId="0" borderId="0" xfId="0" applyFont="1" applyBorder="1" applyProtection="1">
      <protection locked="0"/>
    </xf>
    <xf numFmtId="165" fontId="0" fillId="0" borderId="0" xfId="1" applyFont="1" applyBorder="1" applyAlignment="1">
      <alignment horizontal="center"/>
    </xf>
    <xf numFmtId="165" fontId="0" fillId="0" borderId="9" xfId="1" applyFont="1" applyBorder="1" applyAlignment="1">
      <alignment horizontal="center"/>
    </xf>
    <xf numFmtId="0" fontId="9" fillId="4" borderId="10" xfId="0" applyFont="1" applyFill="1" applyBorder="1" applyAlignment="1">
      <alignment horizontal="center" vertical="center"/>
    </xf>
    <xf numFmtId="0" fontId="13" fillId="0" borderId="0" xfId="0" applyFont="1" applyFill="1" applyAlignment="1">
      <alignment horizontal="left" vertical="center"/>
    </xf>
    <xf numFmtId="0" fontId="0" fillId="0" borderId="0" xfId="0" applyFont="1" applyFill="1" applyAlignment="1">
      <alignment vertical="center"/>
    </xf>
    <xf numFmtId="0" fontId="3" fillId="0" borderId="0" xfId="0" applyFont="1" applyAlignment="1">
      <alignment horizontal="center"/>
    </xf>
    <xf numFmtId="0" fontId="4" fillId="0" borderId="0" xfId="0" applyFont="1" applyBorder="1" applyAlignment="1">
      <alignment horizontal="center"/>
    </xf>
    <xf numFmtId="0" fontId="22" fillId="0" borderId="9" xfId="0" applyFont="1" applyBorder="1" applyAlignment="1">
      <alignment horizontal="center" vertical="center"/>
    </xf>
    <xf numFmtId="4" fontId="0" fillId="0" borderId="9" xfId="0" applyNumberFormat="1" applyBorder="1" applyAlignment="1">
      <alignment horizontal="center"/>
    </xf>
    <xf numFmtId="4" fontId="0" fillId="0" borderId="0" xfId="0" applyNumberFormat="1" applyAlignment="1">
      <alignment horizontal="center"/>
    </xf>
    <xf numFmtId="0" fontId="23" fillId="4" borderId="1" xfId="0" applyFont="1" applyFill="1" applyBorder="1" applyAlignment="1">
      <alignment horizontal="center" vertical="center"/>
    </xf>
    <xf numFmtId="0" fontId="9" fillId="4" borderId="11" xfId="0" applyFont="1" applyFill="1" applyBorder="1" applyAlignment="1">
      <alignment horizontal="center" vertical="center"/>
    </xf>
    <xf numFmtId="165" fontId="0" fillId="0" borderId="11" xfId="1" applyFont="1" applyBorder="1"/>
    <xf numFmtId="4" fontId="3" fillId="0" borderId="0" xfId="0" applyNumberFormat="1" applyFont="1" applyFill="1" applyBorder="1" applyAlignment="1"/>
    <xf numFmtId="9" fontId="0" fillId="0" borderId="11" xfId="2" applyFont="1" applyBorder="1" applyAlignment="1">
      <alignment horizontal="center"/>
    </xf>
    <xf numFmtId="0" fontId="25" fillId="0" borderId="0" xfId="0" applyFont="1" applyFill="1" applyAlignment="1">
      <alignment horizontal="center"/>
    </xf>
    <xf numFmtId="0" fontId="9" fillId="4" borderId="11" xfId="0" applyFont="1" applyFill="1" applyBorder="1" applyAlignment="1">
      <alignment horizontal="left" vertical="center"/>
    </xf>
    <xf numFmtId="168" fontId="9" fillId="4" borderId="11" xfId="3" applyNumberFormat="1" applyFont="1" applyFill="1" applyBorder="1" applyAlignment="1">
      <alignment horizontal="center" vertical="center"/>
    </xf>
    <xf numFmtId="0" fontId="12" fillId="0" borderId="0" xfId="0" applyFont="1" applyFill="1" applyBorder="1"/>
    <xf numFmtId="0" fontId="0" fillId="0" borderId="0" xfId="0" applyFont="1" applyFill="1" applyBorder="1"/>
    <xf numFmtId="0" fontId="0" fillId="0" borderId="0" xfId="0" applyFont="1" applyFill="1" applyBorder="1" applyAlignment="1">
      <alignment vertical="center"/>
    </xf>
    <xf numFmtId="0" fontId="0" fillId="0" borderId="0" xfId="0" applyFill="1" applyBorder="1"/>
    <xf numFmtId="0" fontId="9" fillId="0" borderId="0" xfId="0" applyFont="1" applyFill="1" applyBorder="1" applyAlignment="1">
      <alignment horizontal="left" vertical="center"/>
    </xf>
    <xf numFmtId="168" fontId="9" fillId="0" borderId="0" xfId="3" applyNumberFormat="1" applyFont="1" applyFill="1" applyBorder="1" applyAlignment="1">
      <alignment horizontal="center" vertical="center"/>
    </xf>
    <xf numFmtId="0" fontId="6" fillId="0" borderId="0" xfId="0" applyFont="1" applyFill="1" applyBorder="1"/>
    <xf numFmtId="0" fontId="5" fillId="0" borderId="0" xfId="0" applyFont="1" applyFill="1" applyBorder="1"/>
    <xf numFmtId="0" fontId="9" fillId="4" borderId="13" xfId="0" applyFont="1" applyFill="1" applyBorder="1" applyAlignment="1">
      <alignment horizontal="center" vertical="center"/>
    </xf>
    <xf numFmtId="165" fontId="0" fillId="0" borderId="13" xfId="1" applyFont="1" applyBorder="1"/>
    <xf numFmtId="168" fontId="9" fillId="4" borderId="13" xfId="3" applyNumberFormat="1" applyFont="1" applyFill="1" applyBorder="1" applyAlignment="1">
      <alignment horizontal="center" vertical="center"/>
    </xf>
    <xf numFmtId="165" fontId="0" fillId="0" borderId="14" xfId="1" applyFont="1" applyBorder="1"/>
    <xf numFmtId="168" fontId="9" fillId="4" borderId="14" xfId="3" applyNumberFormat="1" applyFont="1" applyFill="1" applyBorder="1" applyAlignment="1">
      <alignment horizontal="center" vertical="center"/>
    </xf>
    <xf numFmtId="0" fontId="9" fillId="4" borderId="14" xfId="0" applyFont="1" applyFill="1" applyBorder="1" applyAlignment="1">
      <alignment horizontal="center" vertical="center"/>
    </xf>
    <xf numFmtId="165" fontId="0" fillId="0" borderId="16" xfId="1" applyFont="1" applyBorder="1"/>
    <xf numFmtId="0" fontId="9" fillId="4" borderId="15" xfId="0" applyFont="1" applyFill="1" applyBorder="1" applyAlignment="1">
      <alignment horizontal="center" vertical="center"/>
    </xf>
    <xf numFmtId="0" fontId="23" fillId="4" borderId="11" xfId="0" applyFont="1" applyFill="1" applyBorder="1" applyAlignment="1">
      <alignment horizontal="left" vertical="center"/>
    </xf>
    <xf numFmtId="168" fontId="23" fillId="4" borderId="11" xfId="3" applyNumberFormat="1" applyFont="1" applyFill="1" applyBorder="1" applyAlignment="1">
      <alignment horizontal="center" vertical="center"/>
    </xf>
    <xf numFmtId="0" fontId="23" fillId="0" borderId="0" xfId="0" applyFont="1" applyFill="1" applyBorder="1" applyAlignment="1">
      <alignment horizontal="left" vertical="center"/>
    </xf>
    <xf numFmtId="168" fontId="23" fillId="0" borderId="0" xfId="3" applyNumberFormat="1" applyFont="1" applyFill="1" applyBorder="1" applyAlignment="1">
      <alignment horizontal="center" vertical="center"/>
    </xf>
    <xf numFmtId="0" fontId="23" fillId="0" borderId="0" xfId="0" applyFont="1" applyFill="1" applyBorder="1"/>
    <xf numFmtId="165" fontId="0" fillId="0" borderId="17" xfId="1" applyFont="1" applyBorder="1"/>
    <xf numFmtId="168" fontId="9" fillId="4" borderId="17" xfId="3" applyNumberFormat="1" applyFont="1" applyFill="1" applyBorder="1" applyAlignment="1">
      <alignment horizontal="center" vertical="center"/>
    </xf>
    <xf numFmtId="9" fontId="0" fillId="0" borderId="17" xfId="2" applyFont="1" applyBorder="1" applyAlignment="1">
      <alignment horizontal="center"/>
    </xf>
    <xf numFmtId="168" fontId="23" fillId="4" borderId="17" xfId="3" applyNumberFormat="1" applyFont="1" applyFill="1" applyBorder="1" applyAlignment="1">
      <alignment horizontal="center" vertical="center"/>
    </xf>
    <xf numFmtId="0" fontId="4" fillId="0" borderId="0" xfId="0" applyFont="1" applyFill="1" applyProtection="1">
      <protection locked="0"/>
    </xf>
    <xf numFmtId="0" fontId="26" fillId="4" borderId="11" xfId="0" applyFont="1" applyFill="1" applyBorder="1" applyAlignment="1">
      <alignment vertical="center"/>
    </xf>
    <xf numFmtId="168" fontId="26" fillId="4" borderId="14" xfId="3" applyNumberFormat="1" applyFont="1" applyFill="1" applyBorder="1" applyAlignment="1">
      <alignment horizontal="center" vertical="center"/>
    </xf>
    <xf numFmtId="0" fontId="0" fillId="0" borderId="0" xfId="0" applyFont="1" applyAlignment="1">
      <alignment horizontal="center"/>
    </xf>
    <xf numFmtId="0" fontId="26" fillId="4" borderId="11" xfId="0" applyFont="1" applyFill="1" applyBorder="1" applyAlignment="1">
      <alignment horizontal="left" vertical="center"/>
    </xf>
    <xf numFmtId="0" fontId="27" fillId="6" borderId="0" xfId="4" applyFont="1" applyFill="1" applyAlignment="1">
      <alignment horizontal="left" vertical="center"/>
    </xf>
    <xf numFmtId="0" fontId="1" fillId="6" borderId="0" xfId="4" applyFill="1"/>
    <xf numFmtId="0" fontId="27" fillId="0" borderId="0" xfId="4" applyFont="1" applyFill="1" applyAlignment="1">
      <alignment horizontal="left" vertical="center"/>
    </xf>
    <xf numFmtId="0" fontId="1" fillId="0" borderId="0" xfId="4" applyFill="1"/>
    <xf numFmtId="0" fontId="1" fillId="0" borderId="0" xfId="4"/>
    <xf numFmtId="0" fontId="28" fillId="0" borderId="0" xfId="4" applyFont="1" applyAlignment="1">
      <alignment horizontal="center"/>
    </xf>
    <xf numFmtId="0" fontId="29" fillId="0" borderId="0" xfId="4" applyFont="1"/>
    <xf numFmtId="0" fontId="31" fillId="0" borderId="0" xfId="4" applyFont="1"/>
    <xf numFmtId="0" fontId="0" fillId="0" borderId="0" xfId="4" applyFont="1"/>
    <xf numFmtId="0" fontId="3" fillId="0" borderId="0" xfId="0" applyFont="1" applyAlignment="1" applyProtection="1">
      <protection locked="0"/>
    </xf>
    <xf numFmtId="0" fontId="0" fillId="0" borderId="0" xfId="0" applyFont="1" applyAlignment="1" applyProtection="1">
      <alignment horizontal="left"/>
      <protection locked="0"/>
    </xf>
    <xf numFmtId="0" fontId="3" fillId="0" borderId="0" xfId="0" applyFont="1" applyAlignment="1" applyProtection="1">
      <alignment horizontal="left"/>
      <protection locked="0"/>
    </xf>
    <xf numFmtId="0" fontId="8" fillId="0" borderId="0" xfId="0" applyFont="1" applyBorder="1" applyAlignment="1">
      <alignment horizontal="left" vertical="center"/>
    </xf>
    <xf numFmtId="0" fontId="0" fillId="0" borderId="0" xfId="0" applyFont="1" applyAlignment="1" applyProtection="1">
      <protection locked="0"/>
    </xf>
    <xf numFmtId="0" fontId="17" fillId="0" borderId="0" xfId="0" applyFont="1" applyBorder="1" applyAlignment="1">
      <alignment vertical="center"/>
    </xf>
    <xf numFmtId="0" fontId="10" fillId="0" borderId="11" xfId="0" applyFont="1" applyBorder="1" applyAlignment="1">
      <alignment vertical="center"/>
    </xf>
    <xf numFmtId="0" fontId="34" fillId="3" borderId="0" xfId="0" applyFont="1" applyFill="1" applyAlignment="1">
      <alignment horizontal="left" vertical="center"/>
    </xf>
    <xf numFmtId="0" fontId="10" fillId="0" borderId="12" xfId="0" applyFont="1" applyBorder="1" applyAlignment="1">
      <alignment vertical="center"/>
    </xf>
    <xf numFmtId="0" fontId="35" fillId="2" borderId="0" xfId="0" applyFont="1" applyFill="1"/>
    <xf numFmtId="2" fontId="36" fillId="0" borderId="0" xfId="0" applyNumberFormat="1" applyFont="1" applyAlignment="1" applyProtection="1">
      <alignment horizontal="center"/>
    </xf>
    <xf numFmtId="2" fontId="37" fillId="0" borderId="0" xfId="0" applyNumberFormat="1" applyFont="1" applyBorder="1" applyAlignment="1" applyProtection="1">
      <alignment horizontal="center"/>
    </xf>
    <xf numFmtId="168" fontId="12" fillId="0" borderId="1" xfId="0" applyNumberFormat="1" applyFont="1" applyFill="1" applyBorder="1" applyAlignment="1">
      <alignment horizontal="center" vertical="center"/>
    </xf>
    <xf numFmtId="168" fontId="12" fillId="5" borderId="1" xfId="1" applyNumberFormat="1" applyFont="1" applyFill="1" applyBorder="1" applyAlignment="1">
      <alignment horizontal="center" vertical="center"/>
    </xf>
    <xf numFmtId="0" fontId="38" fillId="0" borderId="0" xfId="0" applyFont="1" applyBorder="1" applyAlignment="1">
      <alignment vertical="center"/>
    </xf>
    <xf numFmtId="0" fontId="40" fillId="0" borderId="0" xfId="0" applyFont="1" applyBorder="1" applyAlignment="1">
      <alignment horizontal="right" vertical="center"/>
    </xf>
    <xf numFmtId="0" fontId="26" fillId="0" borderId="0" xfId="0" applyFont="1" applyBorder="1" applyAlignment="1">
      <alignment vertical="center"/>
    </xf>
    <xf numFmtId="168" fontId="26" fillId="0" borderId="0" xfId="0" applyNumberFormat="1" applyFont="1" applyBorder="1" applyAlignment="1">
      <alignment vertical="center"/>
    </xf>
    <xf numFmtId="0" fontId="0" fillId="0" borderId="9" xfId="0" applyFont="1" applyBorder="1" applyAlignment="1">
      <alignment horizontal="center"/>
    </xf>
    <xf numFmtId="0" fontId="26" fillId="0" borderId="0" xfId="0" applyFont="1" applyBorder="1" applyAlignment="1">
      <alignment horizontal="left" vertical="center"/>
    </xf>
    <xf numFmtId="0" fontId="0" fillId="0" borderId="0" xfId="0" applyFont="1" applyBorder="1" applyAlignment="1">
      <alignment horizontal="center"/>
    </xf>
    <xf numFmtId="0" fontId="40" fillId="0" borderId="0" xfId="0" applyFont="1" applyBorder="1" applyAlignment="1">
      <alignment vertical="center"/>
    </xf>
    <xf numFmtId="168" fontId="6" fillId="0" borderId="0" xfId="1" applyNumberFormat="1" applyFont="1" applyBorder="1" applyProtection="1">
      <protection locked="0"/>
    </xf>
    <xf numFmtId="0" fontId="23" fillId="4" borderId="18" xfId="0" applyFont="1" applyFill="1" applyBorder="1" applyAlignment="1">
      <alignment horizontal="center" vertical="center"/>
    </xf>
    <xf numFmtId="168" fontId="9" fillId="0" borderId="1" xfId="0" applyNumberFormat="1" applyFont="1" applyFill="1" applyBorder="1" applyAlignment="1">
      <alignment horizontal="center" vertical="center"/>
    </xf>
    <xf numFmtId="168" fontId="9" fillId="0" borderId="18" xfId="0" applyNumberFormat="1" applyFont="1" applyFill="1" applyBorder="1" applyAlignment="1">
      <alignment horizontal="center" vertical="center"/>
    </xf>
    <xf numFmtId="168" fontId="12" fillId="0" borderId="18" xfId="0" applyNumberFormat="1" applyFont="1" applyFill="1" applyBorder="1" applyAlignment="1">
      <alignment horizontal="center" vertical="center"/>
    </xf>
    <xf numFmtId="168" fontId="9" fillId="4" borderId="19" xfId="3" applyNumberFormat="1" applyFont="1" applyFill="1" applyBorder="1" applyAlignment="1">
      <alignment horizontal="center" vertical="center"/>
    </xf>
    <xf numFmtId="0" fontId="21" fillId="4" borderId="19" xfId="0" applyFont="1" applyFill="1" applyBorder="1" applyAlignment="1">
      <alignment horizontal="left" vertical="center"/>
    </xf>
    <xf numFmtId="0" fontId="18" fillId="4" borderId="19" xfId="0" applyFont="1" applyFill="1" applyBorder="1" applyAlignment="1">
      <alignment horizontal="center" vertical="center"/>
    </xf>
    <xf numFmtId="0" fontId="41" fillId="4" borderId="19" xfId="0" applyFont="1" applyFill="1" applyBorder="1" applyAlignment="1">
      <alignment horizontal="center" vertical="center"/>
    </xf>
    <xf numFmtId="0" fontId="9" fillId="4" borderId="18" xfId="0" applyFont="1" applyFill="1" applyBorder="1" applyAlignment="1">
      <alignment horizontal="left" vertical="center"/>
    </xf>
    <xf numFmtId="0" fontId="20" fillId="0" borderId="20" xfId="0" applyFont="1" applyFill="1" applyBorder="1" applyProtection="1">
      <protection locked="0"/>
    </xf>
    <xf numFmtId="165" fontId="19" fillId="0" borderId="20" xfId="1" applyFont="1" applyBorder="1" applyProtection="1"/>
    <xf numFmtId="168" fontId="9" fillId="4" borderId="21" xfId="3" applyNumberFormat="1" applyFont="1" applyFill="1" applyBorder="1" applyAlignment="1">
      <alignment horizontal="center" vertical="center"/>
    </xf>
    <xf numFmtId="168" fontId="12" fillId="0" borderId="3" xfId="0" applyNumberFormat="1" applyFont="1" applyFill="1" applyBorder="1" applyAlignment="1">
      <alignment horizontal="center" vertical="center"/>
    </xf>
    <xf numFmtId="168" fontId="12" fillId="0" borderId="0" xfId="0" applyNumberFormat="1" applyFont="1" applyFill="1" applyBorder="1" applyAlignment="1">
      <alignment horizontal="center" vertical="center"/>
    </xf>
    <xf numFmtId="168" fontId="12" fillId="5" borderId="1" xfId="0" applyNumberFormat="1" applyFont="1" applyFill="1" applyBorder="1" applyAlignment="1">
      <alignment horizontal="center" vertical="center"/>
    </xf>
    <xf numFmtId="168" fontId="12" fillId="5" borderId="3" xfId="0" applyNumberFormat="1" applyFont="1" applyFill="1" applyBorder="1" applyAlignment="1">
      <alignment horizontal="center" vertical="center"/>
    </xf>
    <xf numFmtId="168" fontId="12" fillId="0" borderId="22" xfId="0" applyNumberFormat="1" applyFont="1" applyFill="1" applyBorder="1" applyAlignment="1">
      <alignment horizontal="center" vertical="center"/>
    </xf>
    <xf numFmtId="165" fontId="0" fillId="0" borderId="0" xfId="0" applyNumberFormat="1" applyFont="1"/>
    <xf numFmtId="167" fontId="0" fillId="0" borderId="0" xfId="0" applyNumberFormat="1" applyFont="1"/>
    <xf numFmtId="0" fontId="34" fillId="3" borderId="0" xfId="0" applyFont="1" applyFill="1" applyAlignment="1">
      <alignment horizontal="center" vertical="center"/>
    </xf>
    <xf numFmtId="168" fontId="10" fillId="0" borderId="11" xfId="0" applyNumberFormat="1" applyFont="1" applyBorder="1" applyAlignment="1">
      <alignment horizontal="center" vertical="center"/>
    </xf>
    <xf numFmtId="9" fontId="10" fillId="0" borderId="11" xfId="2" applyFont="1" applyBorder="1" applyAlignment="1">
      <alignment horizontal="center" vertical="center"/>
    </xf>
    <xf numFmtId="0" fontId="42" fillId="0" borderId="0" xfId="0" applyFont="1" applyBorder="1" applyAlignment="1">
      <alignment horizontal="center" vertical="center"/>
    </xf>
    <xf numFmtId="165" fontId="26" fillId="0" borderId="0" xfId="0" applyNumberFormat="1" applyFont="1"/>
    <xf numFmtId="164" fontId="0" fillId="0" borderId="0" xfId="3" applyFont="1"/>
    <xf numFmtId="0" fontId="26" fillId="5" borderId="0" xfId="0" applyFont="1" applyFill="1" applyAlignment="1">
      <alignment horizontal="justify"/>
    </xf>
    <xf numFmtId="0" fontId="26" fillId="5" borderId="0" xfId="0" applyFont="1" applyFill="1"/>
    <xf numFmtId="0" fontId="26" fillId="5" borderId="0" xfId="0" applyFont="1" applyFill="1" applyAlignment="1">
      <alignment horizontal="center"/>
    </xf>
    <xf numFmtId="0" fontId="26" fillId="5" borderId="0" xfId="0" applyFont="1" applyFill="1" applyAlignment="1">
      <alignment horizontal="justify" vertical="center" wrapText="1"/>
    </xf>
    <xf numFmtId="0" fontId="0" fillId="0" borderId="0" xfId="0" applyFont="1" applyBorder="1"/>
    <xf numFmtId="0" fontId="0" fillId="0" borderId="23" xfId="0" applyFont="1" applyBorder="1" applyProtection="1">
      <protection locked="0"/>
    </xf>
    <xf numFmtId="0" fontId="0" fillId="0" borderId="23" xfId="0" applyFont="1" applyBorder="1" applyProtection="1"/>
    <xf numFmtId="0" fontId="0" fillId="0" borderId="24" xfId="0" applyFont="1" applyBorder="1" applyProtection="1">
      <protection locked="0"/>
    </xf>
    <xf numFmtId="0" fontId="0" fillId="0" borderId="25" xfId="0" applyFont="1" applyBorder="1" applyProtection="1">
      <protection locked="0"/>
    </xf>
    <xf numFmtId="0" fontId="0" fillId="0" borderId="26" xfId="0" applyFont="1" applyBorder="1" applyProtection="1">
      <protection locked="0"/>
    </xf>
    <xf numFmtId="0" fontId="18" fillId="4" borderId="4" xfId="0" applyFont="1" applyFill="1" applyBorder="1" applyAlignment="1">
      <alignment horizontal="center" vertical="center"/>
    </xf>
    <xf numFmtId="0" fontId="23" fillId="0" borderId="0" xfId="0" applyFont="1" applyBorder="1" applyAlignment="1">
      <alignment vertical="center"/>
    </xf>
    <xf numFmtId="0" fontId="46" fillId="0" borderId="1" xfId="0" applyFont="1" applyFill="1" applyBorder="1" applyAlignment="1">
      <alignment horizontal="center" vertical="center"/>
    </xf>
    <xf numFmtId="0" fontId="46" fillId="0" borderId="0" xfId="0" applyFont="1" applyFill="1" applyBorder="1" applyAlignment="1">
      <alignment horizontal="center" vertical="center"/>
    </xf>
    <xf numFmtId="0" fontId="26" fillId="0" borderId="0" xfId="0" applyFont="1" applyProtection="1">
      <protection locked="0"/>
    </xf>
    <xf numFmtId="0" fontId="10" fillId="0" borderId="0" xfId="0" applyFont="1" applyAlignment="1" applyProtection="1">
      <alignment horizontal="left"/>
      <protection locked="0"/>
    </xf>
    <xf numFmtId="0" fontId="10" fillId="0" borderId="0" xfId="0" applyFont="1" applyBorder="1" applyAlignment="1" applyProtection="1">
      <alignment horizontal="left"/>
      <protection locked="0"/>
    </xf>
    <xf numFmtId="4" fontId="0" fillId="0" borderId="11" xfId="0" applyNumberFormat="1" applyFill="1" applyBorder="1"/>
    <xf numFmtId="9" fontId="0" fillId="0" borderId="9" xfId="2" applyFont="1" applyFill="1" applyBorder="1" applyAlignment="1">
      <alignment horizontal="center"/>
    </xf>
    <xf numFmtId="9" fontId="6" fillId="0" borderId="0" xfId="2" applyFont="1" applyFill="1" applyBorder="1" applyAlignment="1">
      <alignment horizontal="center"/>
    </xf>
    <xf numFmtId="4" fontId="0" fillId="0" borderId="9" xfId="0" applyNumberFormat="1" applyFill="1" applyBorder="1" applyAlignment="1">
      <alignment horizontal="center"/>
    </xf>
    <xf numFmtId="0" fontId="0" fillId="0" borderId="0" xfId="0" applyFill="1" applyAlignment="1">
      <alignment horizontal="center"/>
    </xf>
    <xf numFmtId="0" fontId="0" fillId="0" borderId="0" xfId="0" applyFill="1"/>
    <xf numFmtId="4" fontId="0" fillId="0" borderId="11" xfId="0" applyNumberFormat="1" applyFont="1" applyFill="1" applyBorder="1"/>
    <xf numFmtId="165" fontId="0" fillId="0" borderId="11" xfId="1" applyFont="1" applyFill="1" applyBorder="1"/>
    <xf numFmtId="9" fontId="0" fillId="0" borderId="0" xfId="2" applyFont="1" applyAlignment="1">
      <alignment horizontal="center" vertical="center"/>
    </xf>
    <xf numFmtId="0" fontId="0" fillId="0" borderId="0" xfId="0" applyBorder="1"/>
    <xf numFmtId="0" fontId="47" fillId="0" borderId="0" xfId="0" applyFont="1" applyAlignment="1">
      <alignment horizontal="left"/>
    </xf>
    <xf numFmtId="0" fontId="0" fillId="0" borderId="0" xfId="0" applyAlignment="1">
      <alignment horizontal="left"/>
    </xf>
    <xf numFmtId="0" fontId="47" fillId="0" borderId="0" xfId="0" applyFont="1" applyAlignment="1">
      <alignment horizontal="right"/>
    </xf>
    <xf numFmtId="5" fontId="48" fillId="0" borderId="30" xfId="3" applyNumberFormat="1" applyFont="1" applyBorder="1" applyAlignment="1">
      <alignment horizontal="right" vertical="center" wrapText="1"/>
    </xf>
    <xf numFmtId="5" fontId="48" fillId="0" borderId="32" xfId="3" applyNumberFormat="1" applyFont="1" applyBorder="1" applyAlignment="1">
      <alignment horizontal="right" vertical="center" wrapText="1"/>
    </xf>
    <xf numFmtId="169" fontId="48" fillId="0" borderId="0" xfId="3" applyNumberFormat="1" applyFont="1" applyBorder="1" applyAlignment="1">
      <alignment horizontal="right" vertical="center" wrapText="1"/>
    </xf>
    <xf numFmtId="5" fontId="48" fillId="0" borderId="28" xfId="3" applyNumberFormat="1" applyFont="1" applyBorder="1" applyAlignment="1">
      <alignment horizontal="right" vertical="center" wrapText="1"/>
    </xf>
    <xf numFmtId="0" fontId="0" fillId="0" borderId="0" xfId="0" applyAlignment="1">
      <alignment horizontal="right"/>
    </xf>
    <xf numFmtId="0" fontId="48" fillId="0" borderId="29" xfId="0" applyFont="1" applyBorder="1" applyAlignment="1">
      <alignment horizontal="left" vertical="center" wrapText="1"/>
    </xf>
    <xf numFmtId="0" fontId="48" fillId="0" borderId="31" xfId="0" applyFont="1" applyBorder="1" applyAlignment="1">
      <alignment horizontal="left" vertical="center" wrapText="1"/>
    </xf>
    <xf numFmtId="0" fontId="48" fillId="0" borderId="0" xfId="0" applyFont="1" applyBorder="1" applyAlignment="1">
      <alignment horizontal="left" vertical="center" wrapText="1"/>
    </xf>
    <xf numFmtId="0" fontId="48" fillId="0" borderId="27" xfId="0" applyFont="1" applyBorder="1" applyAlignment="1">
      <alignment horizontal="left" vertical="center" wrapText="1"/>
    </xf>
    <xf numFmtId="0" fontId="49" fillId="0" borderId="31" xfId="0" applyFont="1" applyBorder="1" applyAlignment="1">
      <alignment horizontal="left" vertical="center" wrapText="1"/>
    </xf>
    <xf numFmtId="5" fontId="49" fillId="0" borderId="32" xfId="3" applyNumberFormat="1" applyFont="1" applyBorder="1" applyAlignment="1">
      <alignment horizontal="right" vertical="center" wrapText="1"/>
    </xf>
    <xf numFmtId="9" fontId="0" fillId="0" borderId="0" xfId="2" applyFont="1"/>
    <xf numFmtId="0" fontId="48" fillId="7" borderId="27" xfId="0" applyFont="1" applyFill="1" applyBorder="1" applyAlignment="1">
      <alignment horizontal="left" vertical="center" wrapText="1"/>
    </xf>
    <xf numFmtId="5" fontId="48" fillId="7" borderId="28" xfId="3" applyNumberFormat="1" applyFont="1" applyFill="1" applyBorder="1" applyAlignment="1" applyProtection="1">
      <alignment horizontal="right" vertical="center" wrapText="1"/>
      <protection locked="0"/>
    </xf>
    <xf numFmtId="0" fontId="44" fillId="0" borderId="0" xfId="4" applyFont="1" applyAlignment="1">
      <alignment horizontal="center"/>
    </xf>
    <xf numFmtId="0" fontId="8" fillId="0" borderId="0" xfId="0" applyFont="1" applyBorder="1" applyAlignment="1">
      <alignment horizontal="left" vertical="center"/>
    </xf>
    <xf numFmtId="0" fontId="17" fillId="0" borderId="0" xfId="0" applyFont="1" applyBorder="1" applyAlignment="1">
      <alignment vertical="center"/>
    </xf>
    <xf numFmtId="0" fontId="45" fillId="0" borderId="6" xfId="0" applyFont="1" applyBorder="1" applyAlignment="1" applyProtection="1">
      <alignment horizontal="center"/>
      <protection locked="0"/>
    </xf>
    <xf numFmtId="0" fontId="45" fillId="0" borderId="0" xfId="0" applyFont="1" applyBorder="1" applyAlignment="1" applyProtection="1">
      <alignment horizontal="center"/>
      <protection locked="0"/>
    </xf>
    <xf numFmtId="0" fontId="8" fillId="0" borderId="0" xfId="0" applyFont="1" applyBorder="1" applyAlignment="1">
      <alignment vertical="center"/>
    </xf>
    <xf numFmtId="0" fontId="17" fillId="0" borderId="0" xfId="0" applyFont="1" applyBorder="1" applyAlignment="1">
      <alignment horizontal="left" vertical="center"/>
    </xf>
    <xf numFmtId="0" fontId="32" fillId="0" borderId="0" xfId="0"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justify" vertical="center" wrapText="1"/>
    </xf>
    <xf numFmtId="0" fontId="33" fillId="0" borderId="0" xfId="0" applyFont="1" applyFill="1" applyBorder="1" applyAlignment="1">
      <alignment horizontal="justify" vertical="center" wrapText="1"/>
    </xf>
    <xf numFmtId="0" fontId="23" fillId="4" borderId="1" xfId="0" applyFont="1" applyFill="1" applyBorder="1" applyAlignment="1">
      <alignment horizontal="center" vertical="center"/>
    </xf>
    <xf numFmtId="0" fontId="23"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0" fontId="26" fillId="5" borderId="0" xfId="0" applyFont="1" applyFill="1" applyAlignment="1">
      <alignment horizontal="justify" wrapText="1"/>
    </xf>
    <xf numFmtId="0" fontId="43" fillId="5" borderId="0" xfId="0" applyFont="1" applyFill="1" applyAlignment="1">
      <alignment horizontal="center" wrapText="1"/>
    </xf>
    <xf numFmtId="0" fontId="26" fillId="5" borderId="0" xfId="0" applyFont="1" applyFill="1" applyAlignment="1">
      <alignment horizontal="justify" vertical="center" wrapText="1"/>
    </xf>
    <xf numFmtId="0" fontId="40" fillId="5" borderId="0" xfId="0" applyFont="1" applyFill="1" applyAlignment="1">
      <alignment horizontal="justify" wrapText="1"/>
    </xf>
  </cellXfs>
  <cellStyles count="5">
    <cellStyle name="Comma" xfId="1" builtinId="3"/>
    <cellStyle name="Currency" xfId="3" builtinId="4"/>
    <cellStyle name="Normal" xfId="0" builtinId="0"/>
    <cellStyle name="Normal 2" xfId="4" xr:uid="{00000000-0005-0000-0000-000003000000}"/>
    <cellStyle name="Percent" xfId="2" builtinId="5"/>
  </cellStyles>
  <dxfs count="0"/>
  <tableStyles count="0" defaultTableStyle="TableStyleMedium2" defaultPivotStyle="PivotStyleLight16"/>
  <colors>
    <mruColors>
      <color rgb="FFFFCC99"/>
      <color rgb="FFFF7C80"/>
      <color rgb="FFFFFFCC"/>
      <color rgb="FF068FAA"/>
      <color rgb="FF03B2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137160</xdr:rowOff>
    </xdr:from>
    <xdr:ext cx="3139440" cy="1445260"/>
    <xdr:pic>
      <xdr:nvPicPr>
        <xdr:cNvPr id="2" name="image1.png" title="Imagen">
          <a:extLst>
            <a:ext uri="{FF2B5EF4-FFF2-40B4-BE49-F238E27FC236}">
              <a16:creationId xmlns:a16="http://schemas.microsoft.com/office/drawing/2014/main" id="{C12AC8A9-D6F6-4A29-A945-12AB37B6C060}"/>
            </a:ext>
          </a:extLst>
        </xdr:cNvPr>
        <xdr:cNvPicPr preferRelativeResize="0"/>
      </xdr:nvPicPr>
      <xdr:blipFill>
        <a:blip xmlns:r="http://schemas.openxmlformats.org/officeDocument/2006/relationships" r:embed="rId1" cstate="print"/>
        <a:stretch>
          <a:fillRect/>
        </a:stretch>
      </xdr:blipFill>
      <xdr:spPr>
        <a:xfrm>
          <a:off x="76200" y="137160"/>
          <a:ext cx="3139440" cy="144526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390525</xdr:colOff>
      <xdr:row>0</xdr:row>
      <xdr:rowOff>184150</xdr:rowOff>
    </xdr:from>
    <xdr:to>
      <xdr:col>8</xdr:col>
      <xdr:colOff>845343</xdr:colOff>
      <xdr:row>0</xdr:row>
      <xdr:rowOff>514350</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390525" y="184150"/>
          <a:ext cx="6710838" cy="330200"/>
          <a:chOff x="107157" y="148033"/>
          <a:chExt cx="6541293" cy="330200"/>
        </a:xfrm>
      </xdr:grpSpPr>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107157" y="154383"/>
            <a:ext cx="202882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mn-lt"/>
                <a:ea typeface="Arial" charset="0"/>
                <a:cs typeface="Aharoni" panose="02010803020104030203" pitchFamily="2" charset="-79"/>
              </a:rPr>
              <a:t>PlanillaExcel.com</a:t>
            </a:r>
            <a:endParaRPr lang="en-US" sz="1400" b="1" i="0">
              <a:solidFill>
                <a:schemeClr val="bg1"/>
              </a:solidFill>
              <a:latin typeface="+mn-lt"/>
              <a:ea typeface="Arial" charset="0"/>
              <a:cs typeface="Aharoni" panose="02010803020104030203" pitchFamily="2" charset="-79"/>
            </a:endParaRPr>
          </a:p>
        </xdr:txBody>
      </xdr:sp>
      <xdr:sp macro="" textlink="">
        <xdr:nvSpPr>
          <xdr:cNvPr id="6" name="TextBox 2">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5800725" y="163908"/>
            <a:ext cx="847725" cy="29845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sp macro="" textlink="">
        <xdr:nvSpPr>
          <xdr:cNvPr id="7" name="TextBox 3">
            <a:extLst>
              <a:ext uri="{FF2B5EF4-FFF2-40B4-BE49-F238E27FC236}">
                <a16:creationId xmlns:a16="http://schemas.microsoft.com/office/drawing/2014/main" id="{00000000-0008-0000-0000-000007000000}"/>
              </a:ext>
            </a:extLst>
          </xdr:cNvPr>
          <xdr:cNvSpPr txBox="1"/>
        </xdr:nvSpPr>
        <xdr:spPr>
          <a:xfrm>
            <a:off x="1624013" y="148033"/>
            <a:ext cx="3733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Ganancias 4ta Categoría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11907</xdr:colOff>
      <xdr:row>0</xdr:row>
      <xdr:rowOff>171052</xdr:rowOff>
    </xdr:from>
    <xdr:to>
      <xdr:col>7</xdr:col>
      <xdr:colOff>492919</xdr:colOff>
      <xdr:row>0</xdr:row>
      <xdr:rowOff>501252</xdr:rowOff>
    </xdr:to>
    <xdr:grpSp>
      <xdr:nvGrpSpPr>
        <xdr:cNvPr id="5" name="Grupo 4">
          <a:extLst>
            <a:ext uri="{FF2B5EF4-FFF2-40B4-BE49-F238E27FC236}">
              <a16:creationId xmlns:a16="http://schemas.microsoft.com/office/drawing/2014/main" id="{00000000-0008-0000-0100-000005000000}"/>
            </a:ext>
          </a:extLst>
        </xdr:cNvPr>
        <xdr:cNvGrpSpPr/>
      </xdr:nvGrpSpPr>
      <xdr:grpSpPr>
        <a:xfrm>
          <a:off x="440532" y="171052"/>
          <a:ext cx="7929562" cy="330200"/>
          <a:chOff x="107157" y="135333"/>
          <a:chExt cx="7684293" cy="330200"/>
        </a:xfrm>
      </xdr:grpSpPr>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7157" y="141683"/>
            <a:ext cx="202882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i="0">
                <a:solidFill>
                  <a:schemeClr val="bg1"/>
                </a:solidFill>
                <a:latin typeface="+mn-lt"/>
                <a:ea typeface="Arial" charset="0"/>
                <a:cs typeface="Aharoni" panose="02010803020104030203" pitchFamily="2" charset="-79"/>
              </a:rPr>
              <a:t>PlanillaExcel.com</a:t>
            </a:r>
            <a:endParaRPr lang="en-US" sz="1800" b="1" i="0">
              <a:solidFill>
                <a:schemeClr val="bg1"/>
              </a:solidFill>
              <a:latin typeface="+mn-lt"/>
              <a:ea typeface="Arial" charset="0"/>
              <a:cs typeface="Aharoni" panose="02010803020104030203" pitchFamily="2" charset="-79"/>
            </a:endParaRPr>
          </a:p>
        </xdr:txBody>
      </xdr:sp>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6943725" y="151208"/>
            <a:ext cx="847725" cy="29845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52688" y="135333"/>
            <a:ext cx="3733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Ganancias 4ta Categoría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xdr:colOff>
      <xdr:row>0</xdr:row>
      <xdr:rowOff>173869</xdr:rowOff>
    </xdr:from>
    <xdr:to>
      <xdr:col>3</xdr:col>
      <xdr:colOff>830035</xdr:colOff>
      <xdr:row>0</xdr:row>
      <xdr:rowOff>504069</xdr:rowOff>
    </xdr:to>
    <xdr:grpSp>
      <xdr:nvGrpSpPr>
        <xdr:cNvPr id="2" name="Grupo 1">
          <a:extLst>
            <a:ext uri="{FF2B5EF4-FFF2-40B4-BE49-F238E27FC236}">
              <a16:creationId xmlns:a16="http://schemas.microsoft.com/office/drawing/2014/main" id="{00000000-0008-0000-0200-000002000000}"/>
            </a:ext>
          </a:extLst>
        </xdr:cNvPr>
        <xdr:cNvGrpSpPr/>
      </xdr:nvGrpSpPr>
      <xdr:grpSpPr>
        <a:xfrm>
          <a:off x="81642" y="173869"/>
          <a:ext cx="7802336" cy="330200"/>
          <a:chOff x="107157" y="135333"/>
          <a:chExt cx="7684293" cy="330200"/>
        </a:xfrm>
      </xdr:grpSpPr>
      <xdr:sp macro="" textlink="">
        <xdr:nvSpPr>
          <xdr:cNvPr id="3" name="TextBox 1">
            <a:extLst>
              <a:ext uri="{FF2B5EF4-FFF2-40B4-BE49-F238E27FC236}">
                <a16:creationId xmlns:a16="http://schemas.microsoft.com/office/drawing/2014/main" id="{00000000-0008-0000-0200-000003000000}"/>
              </a:ext>
            </a:extLst>
          </xdr:cNvPr>
          <xdr:cNvSpPr txBox="1"/>
        </xdr:nvSpPr>
        <xdr:spPr>
          <a:xfrm>
            <a:off x="107157" y="141683"/>
            <a:ext cx="202882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i="0">
                <a:solidFill>
                  <a:schemeClr val="bg1"/>
                </a:solidFill>
                <a:latin typeface="+mn-lt"/>
                <a:ea typeface="Arial" charset="0"/>
                <a:cs typeface="Aharoni" panose="02010803020104030203" pitchFamily="2" charset="-79"/>
              </a:rPr>
              <a:t>PlanillaExcel.com</a:t>
            </a:r>
            <a:endParaRPr lang="en-US" sz="1800" b="1" i="0">
              <a:solidFill>
                <a:schemeClr val="bg1"/>
              </a:solidFill>
              <a:latin typeface="+mn-lt"/>
              <a:ea typeface="Arial" charset="0"/>
              <a:cs typeface="Aharoni" panose="02010803020104030203" pitchFamily="2" charset="-79"/>
            </a:endParaRPr>
          </a:p>
        </xdr:txBody>
      </xdr:sp>
      <xdr:sp macro="" textlink="">
        <xdr:nvSpPr>
          <xdr:cNvPr id="4" name="TextBox 2">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6943725" y="151208"/>
            <a:ext cx="847725" cy="29845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sp macro="" textlink="">
        <xdr:nvSpPr>
          <xdr:cNvPr id="5" name="TextBox 3">
            <a:extLst>
              <a:ext uri="{FF2B5EF4-FFF2-40B4-BE49-F238E27FC236}">
                <a16:creationId xmlns:a16="http://schemas.microsoft.com/office/drawing/2014/main" id="{00000000-0008-0000-0200-000005000000}"/>
              </a:ext>
            </a:extLst>
          </xdr:cNvPr>
          <xdr:cNvSpPr txBox="1"/>
        </xdr:nvSpPr>
        <xdr:spPr>
          <a:xfrm>
            <a:off x="2452688" y="135333"/>
            <a:ext cx="3733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Ganancias 4ta Categoría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149679</xdr:colOff>
      <xdr:row>0</xdr:row>
      <xdr:rowOff>136071</xdr:rowOff>
    </xdr:from>
    <xdr:to>
      <xdr:col>5</xdr:col>
      <xdr:colOff>472508</xdr:colOff>
      <xdr:row>0</xdr:row>
      <xdr:rowOff>466271</xdr:rowOff>
    </xdr:to>
    <xdr:grpSp>
      <xdr:nvGrpSpPr>
        <xdr:cNvPr id="2" name="Grupo 1">
          <a:extLst>
            <a:ext uri="{FF2B5EF4-FFF2-40B4-BE49-F238E27FC236}">
              <a16:creationId xmlns:a16="http://schemas.microsoft.com/office/drawing/2014/main" id="{00000000-0008-0000-0300-000002000000}"/>
            </a:ext>
          </a:extLst>
        </xdr:cNvPr>
        <xdr:cNvGrpSpPr/>
      </xdr:nvGrpSpPr>
      <xdr:grpSpPr>
        <a:xfrm>
          <a:off x="149679" y="136071"/>
          <a:ext cx="8781029" cy="330200"/>
          <a:chOff x="107157" y="135333"/>
          <a:chExt cx="7684293" cy="330200"/>
        </a:xfrm>
      </xdr:grpSpPr>
      <xdr:sp macro="" textlink="">
        <xdr:nvSpPr>
          <xdr:cNvPr id="3" name="TextBox 1">
            <a:extLst>
              <a:ext uri="{FF2B5EF4-FFF2-40B4-BE49-F238E27FC236}">
                <a16:creationId xmlns:a16="http://schemas.microsoft.com/office/drawing/2014/main" id="{00000000-0008-0000-0300-000003000000}"/>
              </a:ext>
            </a:extLst>
          </xdr:cNvPr>
          <xdr:cNvSpPr txBox="1"/>
        </xdr:nvSpPr>
        <xdr:spPr>
          <a:xfrm>
            <a:off x="107157" y="141683"/>
            <a:ext cx="202882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i="0">
                <a:solidFill>
                  <a:schemeClr val="bg1"/>
                </a:solidFill>
                <a:latin typeface="+mn-lt"/>
                <a:ea typeface="Arial" charset="0"/>
                <a:cs typeface="Aharoni" panose="02010803020104030203" pitchFamily="2" charset="-79"/>
              </a:rPr>
              <a:t>PlanillaExcel.com</a:t>
            </a:r>
            <a:endParaRPr lang="en-US" sz="1800" b="1" i="0">
              <a:solidFill>
                <a:schemeClr val="bg1"/>
              </a:solidFill>
              <a:latin typeface="+mn-lt"/>
              <a:ea typeface="Arial" charset="0"/>
              <a:cs typeface="Aharoni" panose="02010803020104030203" pitchFamily="2" charset="-79"/>
            </a:endParaRPr>
          </a:p>
        </xdr:txBody>
      </xdr:sp>
      <xdr:sp macro="" textlink="">
        <xdr:nvSpPr>
          <xdr:cNvPr id="4" name="TextBox 2">
            <a:hlinkClick xmlns:r="http://schemas.openxmlformats.org/officeDocument/2006/relationships" r:id="rId1"/>
            <a:extLst>
              <a:ext uri="{FF2B5EF4-FFF2-40B4-BE49-F238E27FC236}">
                <a16:creationId xmlns:a16="http://schemas.microsoft.com/office/drawing/2014/main" id="{00000000-0008-0000-0300-000004000000}"/>
              </a:ext>
            </a:extLst>
          </xdr:cNvPr>
          <xdr:cNvSpPr txBox="1"/>
        </xdr:nvSpPr>
        <xdr:spPr>
          <a:xfrm>
            <a:off x="6943725" y="151208"/>
            <a:ext cx="847725" cy="29845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sp macro="" textlink="">
        <xdr:nvSpPr>
          <xdr:cNvPr id="5" name="TextBox 3">
            <a:extLst>
              <a:ext uri="{FF2B5EF4-FFF2-40B4-BE49-F238E27FC236}">
                <a16:creationId xmlns:a16="http://schemas.microsoft.com/office/drawing/2014/main" id="{00000000-0008-0000-0300-000005000000}"/>
              </a:ext>
            </a:extLst>
          </xdr:cNvPr>
          <xdr:cNvSpPr txBox="1"/>
        </xdr:nvSpPr>
        <xdr:spPr>
          <a:xfrm>
            <a:off x="2452688" y="135333"/>
            <a:ext cx="3733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Ganancias 4ta Categoría</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142875</xdr:rowOff>
    </xdr:from>
    <xdr:to>
      <xdr:col>4</xdr:col>
      <xdr:colOff>628650</xdr:colOff>
      <xdr:row>0</xdr:row>
      <xdr:rowOff>473075</xdr:rowOff>
    </xdr:to>
    <xdr:grpSp>
      <xdr:nvGrpSpPr>
        <xdr:cNvPr id="2" name="Grupo 1">
          <a:extLst>
            <a:ext uri="{FF2B5EF4-FFF2-40B4-BE49-F238E27FC236}">
              <a16:creationId xmlns:a16="http://schemas.microsoft.com/office/drawing/2014/main" id="{00000000-0008-0000-0400-000002000000}"/>
            </a:ext>
          </a:extLst>
        </xdr:cNvPr>
        <xdr:cNvGrpSpPr/>
      </xdr:nvGrpSpPr>
      <xdr:grpSpPr>
        <a:xfrm>
          <a:off x="0" y="142875"/>
          <a:ext cx="6945630" cy="330200"/>
          <a:chOff x="107157" y="135333"/>
          <a:chExt cx="7684293" cy="330200"/>
        </a:xfrm>
      </xdr:grpSpPr>
      <xdr:sp macro="" textlink="">
        <xdr:nvSpPr>
          <xdr:cNvPr id="3" name="TextBox 1">
            <a:extLst>
              <a:ext uri="{FF2B5EF4-FFF2-40B4-BE49-F238E27FC236}">
                <a16:creationId xmlns:a16="http://schemas.microsoft.com/office/drawing/2014/main" id="{00000000-0008-0000-0400-000003000000}"/>
              </a:ext>
            </a:extLst>
          </xdr:cNvPr>
          <xdr:cNvSpPr txBox="1"/>
        </xdr:nvSpPr>
        <xdr:spPr>
          <a:xfrm>
            <a:off x="107157" y="141683"/>
            <a:ext cx="202882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i="0">
                <a:solidFill>
                  <a:schemeClr val="bg1"/>
                </a:solidFill>
                <a:latin typeface="+mn-lt"/>
                <a:ea typeface="Arial" charset="0"/>
                <a:cs typeface="Aharoni" panose="02010803020104030203" pitchFamily="2" charset="-79"/>
              </a:rPr>
              <a:t>PlanillaExcel.com</a:t>
            </a:r>
            <a:endParaRPr lang="en-US" sz="1800" b="1" i="0">
              <a:solidFill>
                <a:schemeClr val="bg1"/>
              </a:solidFill>
              <a:latin typeface="+mn-lt"/>
              <a:ea typeface="Arial" charset="0"/>
              <a:cs typeface="Aharoni" panose="02010803020104030203" pitchFamily="2" charset="-79"/>
            </a:endParaRPr>
          </a:p>
        </xdr:txBody>
      </xdr:sp>
      <xdr:sp macro="" textlink="">
        <xdr:nvSpPr>
          <xdr:cNvPr id="4" name="TextBox 2">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6667447" y="151208"/>
            <a:ext cx="1124003" cy="29845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sp macro="" textlink="">
        <xdr:nvSpPr>
          <xdr:cNvPr id="5" name="TextBox 3">
            <a:extLst>
              <a:ext uri="{FF2B5EF4-FFF2-40B4-BE49-F238E27FC236}">
                <a16:creationId xmlns:a16="http://schemas.microsoft.com/office/drawing/2014/main" id="{00000000-0008-0000-0400-000005000000}"/>
              </a:ext>
            </a:extLst>
          </xdr:cNvPr>
          <xdr:cNvSpPr txBox="1"/>
        </xdr:nvSpPr>
        <xdr:spPr>
          <a:xfrm>
            <a:off x="2452688" y="135333"/>
            <a:ext cx="37338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Ganancias 4ta Categoría</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640556</xdr:colOff>
      <xdr:row>0</xdr:row>
      <xdr:rowOff>187588</xdr:rowOff>
    </xdr:from>
    <xdr:to>
      <xdr:col>9</xdr:col>
      <xdr:colOff>526180</xdr:colOff>
      <xdr:row>0</xdr:row>
      <xdr:rowOff>517788</xdr:rowOff>
    </xdr:to>
    <xdr:sp macro="" textlink="">
      <xdr:nvSpPr>
        <xdr:cNvPr id="2" name="TextBox 3">
          <a:extLst>
            <a:ext uri="{FF2B5EF4-FFF2-40B4-BE49-F238E27FC236}">
              <a16:creationId xmlns:a16="http://schemas.microsoft.com/office/drawing/2014/main" id="{00000000-0008-0000-0500-000002000000}"/>
            </a:ext>
          </a:extLst>
        </xdr:cNvPr>
        <xdr:cNvSpPr txBox="1"/>
      </xdr:nvSpPr>
      <xdr:spPr>
        <a:xfrm>
          <a:off x="4533900" y="187588"/>
          <a:ext cx="3838499"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Ganancias</a:t>
          </a:r>
          <a:r>
            <a:rPr lang="en-US" sz="2000" b="0" i="0" baseline="0">
              <a:solidFill>
                <a:schemeClr val="bg1"/>
              </a:solidFill>
              <a:latin typeface="Calibri Light" charset="0"/>
              <a:ea typeface="Calibri Light" charset="0"/>
              <a:cs typeface="Calibri Light" charset="0"/>
            </a:rPr>
            <a:t> 4ta Categoría</a:t>
          </a:r>
          <a:endParaRPr lang="en-US" sz="2000" b="0" i="0">
            <a:solidFill>
              <a:schemeClr val="bg1"/>
            </a:solidFill>
            <a:latin typeface="Calibri Light" charset="0"/>
            <a:ea typeface="Calibri Light" charset="0"/>
            <a:cs typeface="Calibri Light" charset="0"/>
          </a:endParaRPr>
        </a:p>
      </xdr:txBody>
    </xdr:sp>
    <xdr:clientData/>
  </xdr:twoCellAnchor>
  <xdr:twoCellAnchor>
    <xdr:from>
      <xdr:col>13</xdr:col>
      <xdr:colOff>440531</xdr:colOff>
      <xdr:row>0</xdr:row>
      <xdr:rowOff>180708</xdr:rowOff>
    </xdr:from>
    <xdr:to>
      <xdr:col>14</xdr:col>
      <xdr:colOff>587675</xdr:colOff>
      <xdr:row>0</xdr:row>
      <xdr:rowOff>524668</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11549062" y="180708"/>
          <a:ext cx="980582" cy="34396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clientData/>
  </xdr:twoCellAnchor>
  <xdr:twoCellAnchor>
    <xdr:from>
      <xdr:col>0</xdr:col>
      <xdr:colOff>446880</xdr:colOff>
      <xdr:row>0</xdr:row>
      <xdr:rowOff>191292</xdr:rowOff>
    </xdr:from>
    <xdr:to>
      <xdr:col>3</xdr:col>
      <xdr:colOff>126999</xdr:colOff>
      <xdr:row>0</xdr:row>
      <xdr:rowOff>514085</xdr:rowOff>
    </xdr:to>
    <xdr:sp macro="" textlink="">
      <xdr:nvSpPr>
        <xdr:cNvPr id="4" name="TextBox 1">
          <a:extLst>
            <a:ext uri="{FF2B5EF4-FFF2-40B4-BE49-F238E27FC236}">
              <a16:creationId xmlns:a16="http://schemas.microsoft.com/office/drawing/2014/main" id="{00000000-0008-0000-0500-000004000000}"/>
            </a:ext>
          </a:extLst>
        </xdr:cNvPr>
        <xdr:cNvSpPr txBox="1"/>
      </xdr:nvSpPr>
      <xdr:spPr>
        <a:xfrm>
          <a:off x="446880" y="191292"/>
          <a:ext cx="2811463" cy="322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i="0">
              <a:solidFill>
                <a:schemeClr val="bg1"/>
              </a:solidFill>
              <a:latin typeface="+mn-lt"/>
              <a:ea typeface="Arial" charset="0"/>
              <a:cs typeface="Arial" charset="0"/>
            </a:rPr>
            <a:t>PlanillaExcel.com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1052629</xdr:colOff>
      <xdr:row>0</xdr:row>
      <xdr:rowOff>117589</xdr:rowOff>
    </xdr:from>
    <xdr:to>
      <xdr:col>10</xdr:col>
      <xdr:colOff>155842</xdr:colOff>
      <xdr:row>0</xdr:row>
      <xdr:rowOff>447789</xdr:rowOff>
    </xdr:to>
    <xdr:sp macro="" textlink="">
      <xdr:nvSpPr>
        <xdr:cNvPr id="3" name="TextBox 3">
          <a:extLst>
            <a:ext uri="{FF2B5EF4-FFF2-40B4-BE49-F238E27FC236}">
              <a16:creationId xmlns:a16="http://schemas.microsoft.com/office/drawing/2014/main" id="{00000000-0008-0000-0600-000003000000}"/>
            </a:ext>
          </a:extLst>
        </xdr:cNvPr>
        <xdr:cNvSpPr txBox="1"/>
      </xdr:nvSpPr>
      <xdr:spPr>
        <a:xfrm>
          <a:off x="6236950" y="117589"/>
          <a:ext cx="3838499"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Ganancias</a:t>
          </a:r>
          <a:r>
            <a:rPr lang="en-US" sz="2000" b="0" i="0" baseline="0">
              <a:solidFill>
                <a:schemeClr val="bg1"/>
              </a:solidFill>
              <a:latin typeface="Calibri Light" charset="0"/>
              <a:ea typeface="Calibri Light" charset="0"/>
              <a:cs typeface="Calibri Light" charset="0"/>
            </a:rPr>
            <a:t> 4ta Categoría</a:t>
          </a:r>
          <a:endParaRPr lang="en-US" sz="2000" b="0" i="0">
            <a:solidFill>
              <a:schemeClr val="bg1"/>
            </a:solidFill>
            <a:latin typeface="Calibri Light" charset="0"/>
            <a:ea typeface="Calibri Light" charset="0"/>
            <a:cs typeface="Calibri Light" charset="0"/>
          </a:endParaRPr>
        </a:p>
      </xdr:txBody>
    </xdr:sp>
    <xdr:clientData/>
  </xdr:twoCellAnchor>
  <xdr:twoCellAnchor>
    <xdr:from>
      <xdr:col>13</xdr:col>
      <xdr:colOff>1032897</xdr:colOff>
      <xdr:row>0</xdr:row>
      <xdr:rowOff>110709</xdr:rowOff>
    </xdr:from>
    <xdr:to>
      <xdr:col>14</xdr:col>
      <xdr:colOff>829657</xdr:colOff>
      <xdr:row>0</xdr:row>
      <xdr:rowOff>454669</xdr:rowOff>
    </xdr:to>
    <xdr:sp macro="" textlink="">
      <xdr:nvSpPr>
        <xdr:cNvPr id="4" name="TextBox 2">
          <a:hlinkClick xmlns:r="http://schemas.openxmlformats.org/officeDocument/2006/relationships" r:id="rId1"/>
          <a:extLst>
            <a:ext uri="{FF2B5EF4-FFF2-40B4-BE49-F238E27FC236}">
              <a16:creationId xmlns:a16="http://schemas.microsoft.com/office/drawing/2014/main" id="{00000000-0008-0000-0600-000004000000}"/>
            </a:ext>
          </a:extLst>
        </xdr:cNvPr>
        <xdr:cNvSpPr txBox="1"/>
      </xdr:nvSpPr>
      <xdr:spPr>
        <a:xfrm>
          <a:off x="14503968" y="110709"/>
          <a:ext cx="980582" cy="34396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clientData/>
  </xdr:twoCellAnchor>
  <xdr:twoCellAnchor>
    <xdr:from>
      <xdr:col>1</xdr:col>
      <xdr:colOff>68037</xdr:colOff>
      <xdr:row>0</xdr:row>
      <xdr:rowOff>121293</xdr:rowOff>
    </xdr:from>
    <xdr:to>
      <xdr:col>4</xdr:col>
      <xdr:colOff>171678</xdr:colOff>
      <xdr:row>0</xdr:row>
      <xdr:rowOff>444086</xdr:rowOff>
    </xdr:to>
    <xdr:sp macro="" textlink="">
      <xdr:nvSpPr>
        <xdr:cNvPr id="5" name="TextBox 1">
          <a:extLst>
            <a:ext uri="{FF2B5EF4-FFF2-40B4-BE49-F238E27FC236}">
              <a16:creationId xmlns:a16="http://schemas.microsoft.com/office/drawing/2014/main" id="{00000000-0008-0000-0600-000005000000}"/>
            </a:ext>
          </a:extLst>
        </xdr:cNvPr>
        <xdr:cNvSpPr txBox="1"/>
      </xdr:nvSpPr>
      <xdr:spPr>
        <a:xfrm>
          <a:off x="176894" y="121293"/>
          <a:ext cx="2811463" cy="322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i="0">
              <a:solidFill>
                <a:schemeClr val="bg1"/>
              </a:solidFill>
              <a:latin typeface="+mn-lt"/>
              <a:ea typeface="Arial" charset="0"/>
              <a:cs typeface="Arial" charset="0"/>
            </a:rPr>
            <a:t>PlanillaExcel.com</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202181</xdr:colOff>
      <xdr:row>0</xdr:row>
      <xdr:rowOff>87711</xdr:rowOff>
    </xdr:from>
    <xdr:to>
      <xdr:col>9</xdr:col>
      <xdr:colOff>230680</xdr:colOff>
      <xdr:row>0</xdr:row>
      <xdr:rowOff>417911</xdr:rowOff>
    </xdr:to>
    <xdr:sp macro="" textlink="">
      <xdr:nvSpPr>
        <xdr:cNvPr id="3" name="TextBox 3">
          <a:extLst>
            <a:ext uri="{FF2B5EF4-FFF2-40B4-BE49-F238E27FC236}">
              <a16:creationId xmlns:a16="http://schemas.microsoft.com/office/drawing/2014/main" id="{00000000-0008-0000-0700-000003000000}"/>
            </a:ext>
          </a:extLst>
        </xdr:cNvPr>
        <xdr:cNvSpPr txBox="1"/>
      </xdr:nvSpPr>
      <xdr:spPr>
        <a:xfrm>
          <a:off x="3250181" y="87711"/>
          <a:ext cx="3838499"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Ganancias</a:t>
          </a:r>
          <a:r>
            <a:rPr lang="en-US" sz="2000" b="0" i="0" baseline="0">
              <a:solidFill>
                <a:schemeClr val="bg1"/>
              </a:solidFill>
              <a:latin typeface="Calibri Light" charset="0"/>
              <a:ea typeface="Calibri Light" charset="0"/>
              <a:cs typeface="Calibri Light" charset="0"/>
            </a:rPr>
            <a:t> 4ta Categoría</a:t>
          </a:r>
          <a:endParaRPr lang="en-US" sz="2000" b="0" i="0">
            <a:solidFill>
              <a:schemeClr val="bg1"/>
            </a:solidFill>
            <a:latin typeface="Calibri Light" charset="0"/>
            <a:ea typeface="Calibri Light" charset="0"/>
            <a:cs typeface="Calibri Light" charset="0"/>
          </a:endParaRPr>
        </a:p>
      </xdr:txBody>
    </xdr:sp>
    <xdr:clientData/>
  </xdr:twoCellAnchor>
  <xdr:twoCellAnchor>
    <xdr:from>
      <xdr:col>12</xdr:col>
      <xdr:colOff>277699</xdr:colOff>
      <xdr:row>0</xdr:row>
      <xdr:rowOff>80831</xdr:rowOff>
    </xdr:from>
    <xdr:to>
      <xdr:col>13</xdr:col>
      <xdr:colOff>496281</xdr:colOff>
      <xdr:row>0</xdr:row>
      <xdr:rowOff>424791</xdr:rowOff>
    </xdr:to>
    <xdr:sp macro="" textlink="">
      <xdr:nvSpPr>
        <xdr:cNvPr id="5" name="TextBox 2">
          <a:hlinkClick xmlns:r="http://schemas.openxmlformats.org/officeDocument/2006/relationships" r:id="rId1"/>
          <a:extLst>
            <a:ext uri="{FF2B5EF4-FFF2-40B4-BE49-F238E27FC236}">
              <a16:creationId xmlns:a16="http://schemas.microsoft.com/office/drawing/2014/main" id="{00000000-0008-0000-0700-000005000000}"/>
            </a:ext>
          </a:extLst>
        </xdr:cNvPr>
        <xdr:cNvSpPr txBox="1"/>
      </xdr:nvSpPr>
      <xdr:spPr>
        <a:xfrm>
          <a:off x="9421699" y="80831"/>
          <a:ext cx="980582" cy="34396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clientData/>
  </xdr:twoCellAnchor>
  <xdr:twoCellAnchor>
    <xdr:from>
      <xdr:col>0</xdr:col>
      <xdr:colOff>0</xdr:colOff>
      <xdr:row>0</xdr:row>
      <xdr:rowOff>91415</xdr:rowOff>
    </xdr:from>
    <xdr:to>
      <xdr:col>2</xdr:col>
      <xdr:colOff>523875</xdr:colOff>
      <xdr:row>0</xdr:row>
      <xdr:rowOff>414208</xdr:rowOff>
    </xdr:to>
    <xdr:sp macro="" textlink="">
      <xdr:nvSpPr>
        <xdr:cNvPr id="6" name="TextBox 1">
          <a:extLst>
            <a:ext uri="{FF2B5EF4-FFF2-40B4-BE49-F238E27FC236}">
              <a16:creationId xmlns:a16="http://schemas.microsoft.com/office/drawing/2014/main" id="{00000000-0008-0000-0700-000006000000}"/>
            </a:ext>
          </a:extLst>
        </xdr:cNvPr>
        <xdr:cNvSpPr txBox="1"/>
      </xdr:nvSpPr>
      <xdr:spPr>
        <a:xfrm>
          <a:off x="0" y="91415"/>
          <a:ext cx="2047875" cy="322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i="0">
              <a:solidFill>
                <a:schemeClr val="bg1"/>
              </a:solidFill>
              <a:latin typeface="+mn-lt"/>
              <a:ea typeface="Arial" charset="0"/>
              <a:cs typeface="Arial" charset="0"/>
            </a:rPr>
            <a:t>PlanillaExcel.com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ina/Downloads/planilla-de-excel-de-calculo-de-finiquito-ch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álculo de Finiquito"/>
      <sheetName val="Cálculo Feriado Proporcional"/>
      <sheetName val="Aclaración"/>
      <sheetName val="Hoja1"/>
    </sheetNames>
    <sheetDataSet>
      <sheetData sheetId="0"/>
      <sheetData sheetId="1"/>
      <sheetData sheetId="2"/>
      <sheetData sheetId="3"/>
      <sheetData sheetId="4">
        <row r="3">
          <cell r="A3" t="str">
            <v>Art. 159 Inciso 1. Mutuo acuerdo de las partes.</v>
          </cell>
        </row>
        <row r="4">
          <cell r="A4" t="str">
            <v>Art. 159 Inciso 2. Renuncia del Trabajador.</v>
          </cell>
        </row>
        <row r="5">
          <cell r="A5" t="str">
            <v>Art. 159 Inciso 3. Muerte del Trabajador.</v>
          </cell>
        </row>
        <row r="6">
          <cell r="A6" t="str">
            <v>Art. 159 Inciso 4. Vencimiento del plazo convenido en el contrato.</v>
          </cell>
        </row>
        <row r="7">
          <cell r="A7" t="str">
            <v>Art. 159 Inciso 5. Conclusion del trabajo que dio origen al contrato.</v>
          </cell>
        </row>
        <row r="8">
          <cell r="A8" t="str">
            <v>Art. 159 Inciso 6. Caso fortuito o fuerza mayor.</v>
          </cell>
        </row>
        <row r="9">
          <cell r="A9" t="str">
            <v>Art. 160 Inciso 1. Falta de probidad, vias de hecho, injurias o conducta grave.</v>
          </cell>
        </row>
        <row r="10">
          <cell r="A10" t="str">
            <v>Art. 160 Inciso 2. Negociaciones que ejecuta el trabajador dentro del giro del negocio.</v>
          </cell>
        </row>
        <row r="11">
          <cell r="A11" t="str">
            <v>Art. 160 Inciso 3. No concurrencia del trabajador a sus labores sin causa justificada.</v>
          </cell>
        </row>
        <row r="12">
          <cell r="A12" t="str">
            <v>Art. 160 Inciso 4. Abandono del trabajo por parte del trabajador.</v>
          </cell>
        </row>
        <row r="13">
          <cell r="A13" t="str">
            <v xml:space="preserve">Art. 160 Inciso 5. Actos, omisiones o imprudencias temerarias que afectan a la seguridad, a la salud, al funcionamiento del trabajador y/o establecimiento. </v>
          </cell>
        </row>
        <row r="14">
          <cell r="A14" t="str">
            <v>Art. 160 Inciso 6. Perjuicio material causado intencionalmente en las instalaciones, maquinarias, utiles, productos, mercaderias, etc. del trabajo</v>
          </cell>
        </row>
        <row r="15">
          <cell r="A15" t="str">
            <v>Art. 160 Inciso 7. Incumplimiento grave de las obligaciones que impone el contrato.</v>
          </cell>
        </row>
        <row r="16">
          <cell r="A16" t="str">
            <v>Art. 161 Necesidades de la empresa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71920-E281-4B1D-9F2B-1AEE8DBC26DE}">
  <sheetPr>
    <tabColor rgb="FFFFCC99"/>
  </sheetPr>
  <dimension ref="F1:I11"/>
  <sheetViews>
    <sheetView showGridLines="0" tabSelected="1" workbookViewId="0">
      <selection activeCell="G2" sqref="G2"/>
    </sheetView>
  </sheetViews>
  <sheetFormatPr defaultColWidth="11.5546875" defaultRowHeight="14.4"/>
  <cols>
    <col min="5" max="5" width="11.33203125" customWidth="1"/>
    <col min="6" max="6" width="30.88671875" style="202" customWidth="1"/>
    <col min="7" max="7" width="16.77734375" style="208" customWidth="1"/>
  </cols>
  <sheetData>
    <row r="1" spans="6:9">
      <c r="F1" s="201"/>
      <c r="G1" s="203"/>
    </row>
    <row r="2" spans="6:9" ht="34.799999999999997" customHeight="1">
      <c r="F2" s="216" t="s">
        <v>142</v>
      </c>
      <c r="G2" s="217">
        <v>350000</v>
      </c>
    </row>
    <row r="3" spans="6:9" ht="34.799999999999997" customHeight="1">
      <c r="F3" s="209" t="s">
        <v>223</v>
      </c>
      <c r="G3" s="204">
        <f>+Retención!B35</f>
        <v>250094.99283333335</v>
      </c>
    </row>
    <row r="4" spans="6:9" ht="34.799999999999997" customHeight="1">
      <c r="F4" s="210" t="s">
        <v>224</v>
      </c>
      <c r="G4" s="205">
        <f>+Retención!C41</f>
        <v>79469.214200000002</v>
      </c>
      <c r="I4" s="215"/>
    </row>
    <row r="5" spans="6:9" s="200" customFormat="1" ht="6" customHeight="1">
      <c r="F5" s="211"/>
      <c r="G5" s="206"/>
    </row>
    <row r="6" spans="6:9" ht="34.799999999999997" customHeight="1">
      <c r="F6" s="212" t="s">
        <v>225</v>
      </c>
      <c r="G6" s="207">
        <f>+G3</f>
        <v>250094.99283333335</v>
      </c>
      <c r="I6" s="199"/>
    </row>
    <row r="7" spans="6:9" ht="34.799999999999997" customHeight="1">
      <c r="F7" s="209" t="s">
        <v>226</v>
      </c>
      <c r="G7" s="204">
        <v>0</v>
      </c>
    </row>
    <row r="8" spans="6:9" ht="34.799999999999997" customHeight="1">
      <c r="F8" s="213" t="s">
        <v>228</v>
      </c>
      <c r="G8" s="214">
        <f>+G4</f>
        <v>79469.214200000002</v>
      </c>
    </row>
    <row r="9" spans="6:9" s="200" customFormat="1" ht="6" customHeight="1">
      <c r="F9" s="211"/>
      <c r="G9" s="206"/>
    </row>
    <row r="10" spans="6:9" ht="34.799999999999997" customHeight="1">
      <c r="F10" s="212" t="s">
        <v>227</v>
      </c>
      <c r="G10" s="207">
        <f>+Retención!M35</f>
        <v>2893184.5139999995</v>
      </c>
      <c r="I10" s="215"/>
    </row>
    <row r="11" spans="6:9" ht="34.799999999999997" customHeight="1">
      <c r="F11" s="213" t="s">
        <v>229</v>
      </c>
      <c r="G11" s="214">
        <f>+'Impuesto Anual'!B40</f>
        <v>915846.18040000019</v>
      </c>
    </row>
  </sheetData>
  <sheetProtection algorithmName="SHA-512" hashValue="DYVV0bdkY15n7F9XCrDRbmED8wPle9GT7v+QJBJwsbF+JwsbxPDgrDlJfvZ51YgG+zZU3ocVAfpsSdtGFnlKYw==" saltValue="XfZtAyGr9D8cD41lhsWgqQ==" spinCount="100000" sheet="1" objects="1" scenarios="1" selectLockedCells="1"/>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tabColor theme="0"/>
  </sheetPr>
  <dimension ref="B1:M34"/>
  <sheetViews>
    <sheetView showGridLines="0" topLeftCell="A4" zoomScaleNormal="100" workbookViewId="0">
      <selection activeCell="A4" sqref="A4"/>
    </sheetView>
  </sheetViews>
  <sheetFormatPr defaultColWidth="11.44140625" defaultRowHeight="14.4"/>
  <cols>
    <col min="1" max="1" width="7.5546875" style="121" customWidth="1"/>
    <col min="2" max="2" width="0.21875" style="121" customWidth="1"/>
    <col min="3" max="5" width="11.44140625" style="121"/>
    <col min="6" max="6" width="26.21875" style="121" customWidth="1"/>
    <col min="7" max="8" width="11.44140625" style="121"/>
    <col min="9" max="9" width="15.88671875" style="121" customWidth="1"/>
    <col min="10" max="10" width="0.21875" style="121" customWidth="1"/>
    <col min="11" max="16384" width="11.44140625" style="121"/>
  </cols>
  <sheetData>
    <row r="1" spans="2:13" ht="48" customHeight="1">
      <c r="B1" s="117"/>
      <c r="C1" s="118"/>
      <c r="D1" s="118"/>
      <c r="E1" s="118"/>
      <c r="F1" s="117"/>
      <c r="G1" s="117"/>
      <c r="H1" s="117"/>
      <c r="I1" s="117"/>
      <c r="J1" s="119"/>
      <c r="K1" s="120"/>
      <c r="L1" s="120"/>
      <c r="M1" s="120"/>
    </row>
    <row r="2" spans="2:13" s="120" customFormat="1" ht="15.75" customHeight="1">
      <c r="B2" s="119"/>
      <c r="F2" s="119"/>
      <c r="J2" s="119"/>
    </row>
    <row r="3" spans="2:13" ht="1.5" customHeight="1">
      <c r="B3" s="118"/>
      <c r="C3" s="118"/>
      <c r="D3" s="118"/>
      <c r="E3" s="118"/>
      <c r="F3" s="118"/>
      <c r="G3" s="118"/>
      <c r="H3" s="118"/>
      <c r="I3" s="118"/>
      <c r="J3" s="118"/>
    </row>
    <row r="4" spans="2:13" ht="18">
      <c r="B4" s="118"/>
      <c r="C4" s="218" t="s">
        <v>172</v>
      </c>
      <c r="D4" s="218"/>
      <c r="E4" s="218"/>
      <c r="F4" s="218"/>
      <c r="G4" s="218"/>
      <c r="H4" s="218"/>
      <c r="I4" s="218"/>
      <c r="J4" s="118"/>
    </row>
    <row r="5" spans="2:13" ht="6" hidden="1" customHeight="1">
      <c r="B5" s="118"/>
      <c r="C5" s="122"/>
      <c r="D5" s="122"/>
      <c r="E5" s="122"/>
      <c r="F5" s="122"/>
      <c r="G5" s="122"/>
      <c r="H5" s="122"/>
      <c r="I5" s="122"/>
      <c r="J5" s="118"/>
    </row>
    <row r="6" spans="2:13">
      <c r="B6" s="118"/>
      <c r="C6" s="123" t="s">
        <v>173</v>
      </c>
      <c r="J6" s="118"/>
    </row>
    <row r="7" spans="2:13" ht="14.25" customHeight="1">
      <c r="B7" s="118"/>
      <c r="C7" s="125" t="s">
        <v>175</v>
      </c>
      <c r="J7" s="118"/>
    </row>
    <row r="8" spans="2:13">
      <c r="B8" s="118"/>
      <c r="C8" s="125" t="s">
        <v>177</v>
      </c>
      <c r="J8" s="118"/>
    </row>
    <row r="9" spans="2:13" ht="14.25" customHeight="1">
      <c r="B9" s="118"/>
      <c r="C9" s="125" t="s">
        <v>176</v>
      </c>
      <c r="J9" s="118"/>
    </row>
    <row r="10" spans="2:13">
      <c r="B10" s="118"/>
      <c r="C10" s="125" t="s">
        <v>112</v>
      </c>
      <c r="J10" s="118"/>
    </row>
    <row r="11" spans="2:13">
      <c r="B11" s="118"/>
      <c r="C11" s="125" t="s">
        <v>201</v>
      </c>
      <c r="J11" s="118"/>
    </row>
    <row r="12" spans="2:13">
      <c r="B12" s="118"/>
      <c r="C12" s="125" t="s">
        <v>206</v>
      </c>
      <c r="J12" s="118"/>
    </row>
    <row r="13" spans="2:13">
      <c r="B13" s="118"/>
      <c r="C13" s="125" t="s">
        <v>205</v>
      </c>
      <c r="J13" s="118"/>
    </row>
    <row r="14" spans="2:13">
      <c r="B14" s="118"/>
      <c r="C14" s="125" t="s">
        <v>202</v>
      </c>
      <c r="J14" s="118"/>
    </row>
    <row r="15" spans="2:13">
      <c r="B15" s="118"/>
      <c r="C15" s="125" t="s">
        <v>208</v>
      </c>
      <c r="J15" s="118"/>
    </row>
    <row r="16" spans="2:13">
      <c r="B16" s="118"/>
      <c r="C16" s="125" t="s">
        <v>207</v>
      </c>
      <c r="J16" s="118"/>
    </row>
    <row r="17" spans="2:10">
      <c r="B17" s="118"/>
      <c r="C17" s="125" t="s">
        <v>178</v>
      </c>
      <c r="J17" s="118"/>
    </row>
    <row r="18" spans="2:10">
      <c r="B18" s="118"/>
      <c r="C18" s="125" t="s">
        <v>179</v>
      </c>
      <c r="J18" s="118"/>
    </row>
    <row r="19" spans="2:10">
      <c r="B19" s="118"/>
      <c r="C19" s="125"/>
      <c r="J19" s="118"/>
    </row>
    <row r="20" spans="2:10">
      <c r="B20" s="118"/>
      <c r="C20" s="125" t="s">
        <v>192</v>
      </c>
      <c r="J20" s="118"/>
    </row>
    <row r="21" spans="2:10">
      <c r="B21" s="118"/>
      <c r="C21" t="s">
        <v>113</v>
      </c>
      <c r="J21" s="118"/>
    </row>
    <row r="22" spans="2:10">
      <c r="B22" s="118"/>
      <c r="C22" t="s">
        <v>184</v>
      </c>
      <c r="J22" s="118"/>
    </row>
    <row r="23" spans="2:10">
      <c r="B23" s="118"/>
      <c r="C23" s="121" t="s">
        <v>185</v>
      </c>
      <c r="J23" s="118"/>
    </row>
    <row r="24" spans="2:10">
      <c r="B24" s="118"/>
      <c r="C24" s="125" t="s">
        <v>112</v>
      </c>
      <c r="J24" s="118"/>
    </row>
    <row r="25" spans="2:10">
      <c r="B25" s="118"/>
      <c r="C25" s="125"/>
      <c r="J25" s="118"/>
    </row>
    <row r="26" spans="2:10">
      <c r="B26" s="118"/>
      <c r="C26" s="123" t="s">
        <v>174</v>
      </c>
      <c r="J26" s="118"/>
    </row>
    <row r="27" spans="2:10">
      <c r="B27" s="118"/>
      <c r="C27" s="125" t="s">
        <v>204</v>
      </c>
      <c r="J27" s="118"/>
    </row>
    <row r="28" spans="2:10">
      <c r="B28" s="118"/>
      <c r="C28" s="125" t="s">
        <v>203</v>
      </c>
      <c r="J28" s="118"/>
    </row>
    <row r="29" spans="2:10">
      <c r="B29" s="118"/>
      <c r="C29" s="125"/>
      <c r="J29" s="118"/>
    </row>
    <row r="30" spans="2:10">
      <c r="B30" s="118"/>
      <c r="C30" s="123" t="s">
        <v>199</v>
      </c>
      <c r="J30" s="118"/>
    </row>
    <row r="31" spans="2:10">
      <c r="B31" s="118"/>
      <c r="C31" s="125" t="s">
        <v>200</v>
      </c>
      <c r="J31" s="118"/>
    </row>
    <row r="32" spans="2:10">
      <c r="B32" s="118"/>
      <c r="C32" s="121" t="s">
        <v>198</v>
      </c>
      <c r="J32" s="118"/>
    </row>
    <row r="33" spans="2:10" ht="15" customHeight="1">
      <c r="B33" s="118"/>
      <c r="C33" s="124"/>
      <c r="J33" s="118"/>
    </row>
    <row r="34" spans="2:10" ht="1.5" customHeight="1">
      <c r="B34" s="118"/>
      <c r="C34" s="118"/>
      <c r="D34" s="118"/>
      <c r="E34" s="118"/>
      <c r="F34" s="118"/>
      <c r="G34" s="118"/>
      <c r="H34" s="118"/>
      <c r="I34" s="118"/>
      <c r="J34" s="118"/>
    </row>
  </sheetData>
  <mergeCells count="1">
    <mergeCell ref="C4:I4"/>
  </mergeCells>
  <pageMargins left="0" right="0" top="0" bottom="0" header="0" footer="0"/>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FFCC99"/>
  </sheetPr>
  <dimension ref="A1:AO95"/>
  <sheetViews>
    <sheetView showGridLines="0" topLeftCell="A65" zoomScale="80" zoomScaleNormal="80" workbookViewId="0">
      <selection activeCell="D105" sqref="D105"/>
    </sheetView>
  </sheetViews>
  <sheetFormatPr defaultColWidth="11.44140625" defaultRowHeight="14.4"/>
  <cols>
    <col min="1" max="1" width="6.21875" style="41" customWidth="1"/>
    <col min="2" max="2" width="46.88671875" style="41" customWidth="1"/>
    <col min="3" max="3" width="12.44140625" style="41" customWidth="1"/>
    <col min="4" max="4" width="12.77734375" style="41" customWidth="1"/>
    <col min="5" max="5" width="12.44140625" style="41" customWidth="1"/>
    <col min="6" max="13" width="11.88671875" style="41" bestFit="1" customWidth="1"/>
    <col min="14" max="14" width="11.88671875" style="42" bestFit="1" customWidth="1"/>
    <col min="15" max="15" width="13" style="42" bestFit="1" customWidth="1"/>
    <col min="16" max="17" width="11.44140625" style="42"/>
    <col min="18" max="23" width="0" style="42" hidden="1" customWidth="1"/>
    <col min="24" max="24" width="0" style="41" hidden="1" customWidth="1"/>
    <col min="25" max="25" width="11.44140625" style="41" customWidth="1"/>
    <col min="26" max="26" width="3.77734375" style="41" customWidth="1"/>
    <col min="27" max="16384" width="11.44140625" style="41"/>
  </cols>
  <sheetData>
    <row r="1" spans="1:41" s="37" customFormat="1" ht="48" customHeight="1">
      <c r="A1" s="72"/>
      <c r="B1" s="30"/>
      <c r="C1" s="30"/>
      <c r="D1" s="31"/>
      <c r="E1" s="31"/>
      <c r="F1" s="31"/>
      <c r="G1" s="31"/>
      <c r="H1" s="31"/>
      <c r="I1" s="32"/>
      <c r="J1" s="32"/>
      <c r="K1" s="32"/>
      <c r="L1" s="33"/>
      <c r="M1" s="34"/>
      <c r="N1" s="34"/>
      <c r="O1" s="35"/>
      <c r="P1" s="36"/>
      <c r="Q1" s="36"/>
      <c r="S1" s="38"/>
      <c r="T1" s="38"/>
      <c r="U1" s="38"/>
      <c r="V1" s="38"/>
      <c r="W1" s="38"/>
      <c r="Y1" s="178"/>
      <c r="Z1" s="178"/>
      <c r="AA1" s="178"/>
      <c r="AB1" s="178"/>
      <c r="AC1" s="178"/>
      <c r="AD1" s="178"/>
      <c r="AE1" s="178"/>
      <c r="AF1" s="178"/>
      <c r="AG1" s="178"/>
      <c r="AH1" s="178"/>
      <c r="AI1" s="178"/>
      <c r="AJ1" s="178"/>
      <c r="AK1" s="178"/>
      <c r="AL1" s="178"/>
      <c r="AM1" s="178"/>
      <c r="AN1" s="178"/>
      <c r="AO1" s="178"/>
    </row>
    <row r="2" spans="1:41">
      <c r="Y2" s="44"/>
      <c r="Z2" s="44"/>
      <c r="AA2" s="44"/>
      <c r="AB2" s="44"/>
      <c r="AC2" s="44"/>
      <c r="AD2" s="44"/>
      <c r="AE2" s="44"/>
      <c r="AF2" s="44"/>
      <c r="AG2" s="44"/>
      <c r="AH2" s="44"/>
      <c r="AI2" s="44"/>
      <c r="AJ2" s="44"/>
      <c r="AK2" s="44"/>
      <c r="AL2" s="44"/>
      <c r="AM2" s="44"/>
      <c r="AN2" s="44"/>
      <c r="AO2" s="44"/>
    </row>
    <row r="3" spans="1:41">
      <c r="Y3" s="44"/>
      <c r="Z3" s="44"/>
      <c r="AA3" s="44"/>
      <c r="AB3" s="44"/>
      <c r="AC3" s="44"/>
      <c r="AD3" s="44"/>
      <c r="AE3" s="44"/>
      <c r="AF3" s="44"/>
      <c r="AG3" s="44"/>
      <c r="AH3" s="44"/>
      <c r="AI3" s="44"/>
      <c r="AJ3" s="44"/>
      <c r="AK3" s="44"/>
      <c r="AL3" s="44"/>
      <c r="AM3" s="44"/>
      <c r="AN3" s="44"/>
      <c r="AO3" s="44"/>
    </row>
    <row r="4" spans="1:41" s="39" customFormat="1" ht="15" customHeight="1">
      <c r="B4" s="225" t="s">
        <v>180</v>
      </c>
      <c r="C4" s="225"/>
      <c r="D4" s="225"/>
      <c r="E4" s="225"/>
      <c r="F4" s="225"/>
      <c r="G4" s="225"/>
      <c r="H4" s="225"/>
      <c r="N4" s="40"/>
      <c r="O4" s="40"/>
      <c r="P4" s="40"/>
      <c r="Q4" s="40"/>
      <c r="R4" s="40"/>
      <c r="S4" s="40"/>
      <c r="T4" s="40"/>
      <c r="U4" s="40"/>
      <c r="V4" s="40"/>
      <c r="W4" s="40"/>
      <c r="Y4" s="55"/>
      <c r="Z4" s="55"/>
      <c r="AA4" s="55"/>
      <c r="AB4" s="55"/>
      <c r="AC4" s="55"/>
      <c r="AD4" s="55"/>
      <c r="AE4" s="55"/>
      <c r="AF4" s="55"/>
      <c r="AG4" s="55"/>
      <c r="AH4" s="55"/>
      <c r="AI4" s="55"/>
      <c r="AJ4" s="55"/>
      <c r="AK4" s="55"/>
      <c r="AL4" s="55"/>
      <c r="AM4" s="55"/>
      <c r="AN4" s="55"/>
      <c r="AO4" s="55"/>
    </row>
    <row r="5" spans="1:41">
      <c r="D5" s="188"/>
      <c r="E5" s="188"/>
      <c r="F5" s="188"/>
      <c r="Y5" s="44"/>
      <c r="Z5" s="44"/>
      <c r="AA5" s="44"/>
      <c r="AB5" s="55"/>
      <c r="AC5" s="44"/>
      <c r="AD5" s="44"/>
      <c r="AE5" s="44"/>
      <c r="AF5" s="44"/>
      <c r="AG5" s="44"/>
      <c r="AH5" s="44"/>
      <c r="AI5" s="44"/>
      <c r="AJ5" s="44"/>
      <c r="AK5" s="44"/>
      <c r="AL5" s="44"/>
      <c r="AM5" s="44"/>
      <c r="AN5" s="44"/>
      <c r="AO5" s="44"/>
    </row>
    <row r="6" spans="1:41" ht="15.75" customHeight="1">
      <c r="B6" s="29" t="s">
        <v>137</v>
      </c>
      <c r="C6" s="28" t="s">
        <v>209</v>
      </c>
      <c r="D6" s="54" t="s">
        <v>87</v>
      </c>
      <c r="E6" s="54"/>
      <c r="F6" s="54"/>
      <c r="G6" s="50"/>
      <c r="H6" s="50"/>
      <c r="I6" s="50"/>
      <c r="J6" s="50"/>
      <c r="K6" s="50"/>
      <c r="L6" s="50"/>
      <c r="M6" s="50"/>
      <c r="N6" s="27"/>
      <c r="O6" s="27"/>
      <c r="P6" s="41"/>
      <c r="Y6" s="44"/>
      <c r="Z6" s="44"/>
      <c r="AA6" s="44"/>
      <c r="AB6" s="56"/>
      <c r="AC6" s="44"/>
      <c r="AD6" s="44"/>
      <c r="AE6" s="44"/>
      <c r="AF6" s="44"/>
      <c r="AG6" s="44"/>
      <c r="AH6" s="44"/>
      <c r="AI6" s="44"/>
      <c r="AJ6" s="44"/>
      <c r="AK6" s="44"/>
      <c r="AL6" s="44"/>
      <c r="AM6" s="44"/>
      <c r="AN6" s="44"/>
      <c r="AO6" s="44"/>
    </row>
    <row r="7" spans="1:41">
      <c r="D7" s="189"/>
      <c r="E7" s="189"/>
      <c r="F7" s="189"/>
      <c r="G7" s="26"/>
      <c r="H7" s="26"/>
      <c r="I7" s="26"/>
      <c r="J7" s="26"/>
      <c r="K7" s="26"/>
      <c r="L7" s="26"/>
      <c r="M7" s="27"/>
      <c r="N7" s="27"/>
      <c r="O7" s="27"/>
      <c r="P7" s="41"/>
      <c r="Y7" s="44"/>
      <c r="Z7" s="44"/>
      <c r="AA7" s="44"/>
      <c r="AB7" s="56"/>
      <c r="AC7" s="44"/>
      <c r="AD7" s="44"/>
      <c r="AE7" s="44"/>
      <c r="AF7" s="44"/>
      <c r="AG7" s="44"/>
      <c r="AH7" s="44"/>
      <c r="AI7" s="44"/>
      <c r="AJ7" s="44"/>
      <c r="AK7" s="44"/>
      <c r="AL7" s="44"/>
      <c r="AM7" s="44"/>
      <c r="AN7" s="44"/>
      <c r="AO7" s="44"/>
    </row>
    <row r="8" spans="1:41" ht="15.75" customHeight="1">
      <c r="B8" s="29" t="s">
        <v>138</v>
      </c>
      <c r="C8" s="28" t="s">
        <v>151</v>
      </c>
      <c r="D8" s="54" t="s">
        <v>104</v>
      </c>
      <c r="E8" s="54"/>
      <c r="F8" s="54"/>
      <c r="G8" s="50"/>
      <c r="H8" s="50"/>
      <c r="I8" s="50"/>
      <c r="J8" s="50"/>
      <c r="K8" s="50"/>
      <c r="L8" s="50"/>
      <c r="M8" s="50"/>
      <c r="N8" s="27"/>
      <c r="O8" s="27"/>
      <c r="P8" s="41"/>
      <c r="Y8" s="44"/>
      <c r="Z8" s="44"/>
      <c r="AA8" s="44"/>
      <c r="AB8" s="56"/>
      <c r="AC8" s="44"/>
      <c r="AD8" s="44"/>
      <c r="AE8" s="44"/>
      <c r="AF8" s="44"/>
      <c r="AG8" s="44"/>
      <c r="AH8" s="44"/>
      <c r="AI8" s="44"/>
      <c r="AJ8" s="44"/>
      <c r="AK8" s="44"/>
      <c r="AL8" s="44"/>
      <c r="AM8" s="44"/>
      <c r="AN8" s="44"/>
      <c r="AO8" s="44"/>
    </row>
    <row r="9" spans="1:41">
      <c r="B9" s="4"/>
      <c r="D9" s="189"/>
      <c r="E9" s="190"/>
      <c r="F9" s="189"/>
      <c r="G9" s="26"/>
      <c r="H9" s="26"/>
      <c r="I9" s="26"/>
      <c r="J9" s="26"/>
      <c r="K9" s="26"/>
      <c r="L9" s="26"/>
      <c r="M9" s="27"/>
      <c r="N9" s="27"/>
      <c r="O9" s="27"/>
      <c r="P9" s="41"/>
      <c r="Y9" s="44"/>
      <c r="Z9" s="44"/>
      <c r="AA9" s="44"/>
      <c r="AB9" s="56"/>
      <c r="AC9" s="44"/>
      <c r="AD9" s="44"/>
      <c r="AE9" s="44"/>
      <c r="AF9" s="44"/>
      <c r="AG9" s="44"/>
      <c r="AH9" s="44"/>
      <c r="AI9" s="44"/>
      <c r="AJ9" s="44"/>
      <c r="AK9" s="44"/>
      <c r="AL9" s="44"/>
      <c r="AM9" s="44"/>
      <c r="AN9" s="44"/>
      <c r="AO9" s="44"/>
    </row>
    <row r="10" spans="1:41" ht="15.75" customHeight="1">
      <c r="B10" s="29" t="s">
        <v>181</v>
      </c>
      <c r="C10" s="28" t="s">
        <v>151</v>
      </c>
      <c r="D10" s="54" t="s">
        <v>217</v>
      </c>
      <c r="E10" s="54"/>
      <c r="F10" s="54"/>
      <c r="G10" s="50"/>
      <c r="H10" s="50"/>
      <c r="I10" s="50"/>
      <c r="J10" s="50"/>
      <c r="K10" s="50"/>
      <c r="L10" s="50"/>
      <c r="M10" s="50"/>
      <c r="N10" s="43"/>
      <c r="O10" s="43"/>
      <c r="P10" s="41"/>
      <c r="Y10" s="44"/>
      <c r="Z10" s="44"/>
      <c r="AA10" s="44"/>
      <c r="AB10" s="56"/>
      <c r="AC10" s="44"/>
      <c r="AD10" s="44"/>
      <c r="AE10" s="44"/>
      <c r="AF10" s="44"/>
      <c r="AG10" s="44"/>
      <c r="AH10" s="44"/>
      <c r="AI10" s="44"/>
      <c r="AJ10" s="44"/>
      <c r="AK10" s="44"/>
      <c r="AL10" s="44"/>
      <c r="AM10" s="44"/>
      <c r="AN10" s="44"/>
      <c r="AO10" s="44"/>
    </row>
    <row r="11" spans="1:41">
      <c r="B11" s="4"/>
      <c r="C11" s="44"/>
      <c r="D11" s="188"/>
      <c r="E11" s="188"/>
      <c r="F11" s="188"/>
      <c r="Y11" s="44"/>
      <c r="Z11" s="44"/>
      <c r="AA11" s="44"/>
      <c r="AB11" s="56"/>
      <c r="AC11" s="44"/>
      <c r="AD11" s="44"/>
      <c r="AE11" s="44"/>
      <c r="AF11" s="44"/>
      <c r="AG11" s="44"/>
      <c r="AH11" s="44"/>
      <c r="AI11" s="44"/>
      <c r="AJ11" s="44"/>
      <c r="AK11" s="44"/>
      <c r="AL11" s="44"/>
      <c r="AM11" s="44"/>
      <c r="AN11" s="44"/>
      <c r="AO11" s="44"/>
    </row>
    <row r="12" spans="1:41">
      <c r="Y12" s="44"/>
      <c r="Z12" s="44"/>
      <c r="AA12" s="44"/>
      <c r="AB12" s="56"/>
      <c r="AC12" s="44"/>
      <c r="AD12" s="44"/>
      <c r="AE12" s="44"/>
      <c r="AF12" s="44"/>
      <c r="AG12" s="44"/>
      <c r="AH12" s="44"/>
      <c r="AI12" s="44"/>
      <c r="AJ12" s="44"/>
      <c r="AK12" s="44"/>
      <c r="AL12" s="44"/>
      <c r="AM12" s="44"/>
      <c r="AN12" s="44"/>
      <c r="AO12" s="44"/>
    </row>
    <row r="13" spans="1:41" ht="15" thickBot="1">
      <c r="B13" s="224" t="s">
        <v>37</v>
      </c>
      <c r="C13" s="224"/>
      <c r="D13" s="224"/>
      <c r="E13" s="224"/>
      <c r="F13" s="224"/>
      <c r="G13" s="224"/>
      <c r="Y13" s="44"/>
      <c r="Z13" s="44"/>
      <c r="AA13" s="44"/>
      <c r="AB13" s="56"/>
      <c r="AC13" s="44"/>
      <c r="AD13" s="44"/>
      <c r="AE13" s="44"/>
      <c r="AF13" s="44"/>
      <c r="AG13" s="44"/>
      <c r="AH13" s="44"/>
      <c r="AI13" s="44"/>
      <c r="AJ13" s="44"/>
      <c r="AK13" s="44"/>
      <c r="AL13" s="44"/>
      <c r="AM13" s="44"/>
      <c r="AN13" s="44"/>
      <c r="AO13" s="44"/>
    </row>
    <row r="14" spans="1:41" ht="21" customHeight="1" thickTop="1">
      <c r="B14" s="219" t="s">
        <v>139</v>
      </c>
      <c r="C14" s="219"/>
      <c r="D14" s="219"/>
      <c r="E14" s="219"/>
      <c r="F14" s="219"/>
      <c r="G14" s="219"/>
      <c r="H14" s="219"/>
      <c r="Y14" s="44"/>
      <c r="Z14" s="58"/>
      <c r="AA14" s="179"/>
      <c r="AB14" s="180"/>
      <c r="AC14" s="179"/>
      <c r="AD14" s="179"/>
      <c r="AE14" s="179"/>
      <c r="AF14" s="179"/>
      <c r="AG14" s="179"/>
      <c r="AH14" s="179"/>
      <c r="AI14" s="179"/>
      <c r="AJ14" s="179"/>
      <c r="AK14" s="179"/>
      <c r="AL14" s="179"/>
      <c r="AM14" s="179"/>
      <c r="AN14" s="181"/>
      <c r="AO14" s="44"/>
    </row>
    <row r="15" spans="1:41" ht="21" customHeight="1">
      <c r="B15" s="219" t="s">
        <v>140</v>
      </c>
      <c r="C15" s="219"/>
      <c r="D15" s="219"/>
      <c r="E15" s="219"/>
      <c r="F15" s="219"/>
      <c r="G15" s="219"/>
      <c r="H15" s="219"/>
      <c r="Z15" s="221" t="s">
        <v>157</v>
      </c>
      <c r="AA15" s="222"/>
      <c r="AB15" s="222"/>
      <c r="AC15" s="222"/>
      <c r="AD15" s="222"/>
      <c r="AE15" s="222"/>
      <c r="AF15" s="222"/>
      <c r="AG15" s="222"/>
      <c r="AH15" s="222"/>
      <c r="AI15" s="222"/>
      <c r="AJ15" s="222"/>
      <c r="AK15" s="222"/>
      <c r="AL15" s="222"/>
      <c r="AM15" s="222"/>
      <c r="AN15" s="44"/>
      <c r="AO15" s="59"/>
    </row>
    <row r="16" spans="1:41" hidden="1">
      <c r="B16" s="45"/>
      <c r="Z16" s="59"/>
      <c r="AA16" s="44"/>
      <c r="AB16" s="57" t="s">
        <v>143</v>
      </c>
      <c r="AC16" s="56"/>
      <c r="AD16" s="56"/>
      <c r="AE16" s="56"/>
      <c r="AF16" s="56"/>
      <c r="AG16" s="56"/>
      <c r="AH16" s="56"/>
      <c r="AI16" s="56"/>
      <c r="AJ16" s="44"/>
      <c r="AK16" s="44"/>
      <c r="AL16" s="44"/>
      <c r="AM16" s="44"/>
      <c r="AN16" s="182"/>
      <c r="AO16" s="44"/>
    </row>
    <row r="17" spans="2:41" ht="18">
      <c r="B17" s="184" t="s">
        <v>141</v>
      </c>
      <c r="C17" s="184" t="s">
        <v>47</v>
      </c>
      <c r="D17" s="184" t="s">
        <v>48</v>
      </c>
      <c r="N17" s="41"/>
      <c r="O17" s="41"/>
      <c r="Z17" s="59"/>
      <c r="AA17" s="44"/>
      <c r="AB17" s="47">
        <v>1</v>
      </c>
      <c r="AC17" s="47">
        <v>2</v>
      </c>
      <c r="AD17" s="47">
        <v>3</v>
      </c>
      <c r="AE17" s="47">
        <v>4</v>
      </c>
      <c r="AF17" s="47">
        <v>5</v>
      </c>
      <c r="AG17" s="47">
        <v>6</v>
      </c>
      <c r="AH17" s="47">
        <v>7</v>
      </c>
      <c r="AI17" s="47">
        <v>8</v>
      </c>
      <c r="AJ17" s="47">
        <v>9</v>
      </c>
      <c r="AK17" s="47">
        <v>10</v>
      </c>
      <c r="AL17" s="47">
        <v>11</v>
      </c>
      <c r="AM17" s="47">
        <v>12</v>
      </c>
      <c r="AN17" s="182"/>
      <c r="AO17" s="44"/>
    </row>
    <row r="18" spans="2:41">
      <c r="B18" s="52" t="s">
        <v>38</v>
      </c>
      <c r="C18" s="52">
        <v>1</v>
      </c>
      <c r="D18" s="53">
        <v>12</v>
      </c>
      <c r="E18" s="42"/>
      <c r="N18" s="41"/>
      <c r="O18" s="41"/>
      <c r="Z18" s="59"/>
      <c r="AA18" s="44"/>
      <c r="AB18" s="48">
        <f t="shared" ref="AB18:AM27" si="0">IF($C18=0,0,IF(AB$17&gt;=$C18,IF(AB$17&lt;=$D18,1,0),0))</f>
        <v>1</v>
      </c>
      <c r="AC18" s="48">
        <f t="shared" si="0"/>
        <v>1</v>
      </c>
      <c r="AD18" s="48">
        <f t="shared" si="0"/>
        <v>1</v>
      </c>
      <c r="AE18" s="48">
        <f t="shared" si="0"/>
        <v>1</v>
      </c>
      <c r="AF18" s="48">
        <f t="shared" si="0"/>
        <v>1</v>
      </c>
      <c r="AG18" s="48">
        <f t="shared" si="0"/>
        <v>1</v>
      </c>
      <c r="AH18" s="48">
        <f t="shared" si="0"/>
        <v>1</v>
      </c>
      <c r="AI18" s="48">
        <f t="shared" si="0"/>
        <v>1</v>
      </c>
      <c r="AJ18" s="48">
        <f t="shared" si="0"/>
        <v>1</v>
      </c>
      <c r="AK18" s="48">
        <f t="shared" si="0"/>
        <v>1</v>
      </c>
      <c r="AL18" s="48">
        <f t="shared" si="0"/>
        <v>1</v>
      </c>
      <c r="AM18" s="48">
        <f t="shared" si="0"/>
        <v>1</v>
      </c>
      <c r="AN18" s="182"/>
      <c r="AO18" s="44"/>
    </row>
    <row r="19" spans="2:41">
      <c r="B19" s="52" t="s">
        <v>39</v>
      </c>
      <c r="C19" s="52">
        <v>1</v>
      </c>
      <c r="D19" s="53">
        <v>12</v>
      </c>
      <c r="E19" s="42"/>
      <c r="N19" s="41"/>
      <c r="O19" s="41"/>
      <c r="Z19" s="59"/>
      <c r="AA19" s="44"/>
      <c r="AB19" s="48">
        <f t="shared" si="0"/>
        <v>1</v>
      </c>
      <c r="AC19" s="48">
        <f t="shared" si="0"/>
        <v>1</v>
      </c>
      <c r="AD19" s="48">
        <f t="shared" si="0"/>
        <v>1</v>
      </c>
      <c r="AE19" s="48">
        <f t="shared" si="0"/>
        <v>1</v>
      </c>
      <c r="AF19" s="48">
        <f t="shared" si="0"/>
        <v>1</v>
      </c>
      <c r="AG19" s="48">
        <f t="shared" si="0"/>
        <v>1</v>
      </c>
      <c r="AH19" s="48">
        <f t="shared" si="0"/>
        <v>1</v>
      </c>
      <c r="AI19" s="48">
        <f t="shared" si="0"/>
        <v>1</v>
      </c>
      <c r="AJ19" s="48">
        <f t="shared" si="0"/>
        <v>1</v>
      </c>
      <c r="AK19" s="48">
        <f t="shared" si="0"/>
        <v>1</v>
      </c>
      <c r="AL19" s="48">
        <f t="shared" si="0"/>
        <v>1</v>
      </c>
      <c r="AM19" s="48">
        <f t="shared" si="0"/>
        <v>1</v>
      </c>
      <c r="AN19" s="182"/>
      <c r="AO19" s="44"/>
    </row>
    <row r="20" spans="2:41">
      <c r="B20" s="52" t="s">
        <v>40</v>
      </c>
      <c r="C20" s="52"/>
      <c r="D20" s="53"/>
      <c r="E20" s="42"/>
      <c r="N20" s="41"/>
      <c r="O20" s="41"/>
      <c r="Z20" s="59"/>
      <c r="AA20" s="44"/>
      <c r="AB20" s="48">
        <f t="shared" si="0"/>
        <v>0</v>
      </c>
      <c r="AC20" s="48">
        <f t="shared" si="0"/>
        <v>0</v>
      </c>
      <c r="AD20" s="48">
        <f t="shared" si="0"/>
        <v>0</v>
      </c>
      <c r="AE20" s="48">
        <f t="shared" si="0"/>
        <v>0</v>
      </c>
      <c r="AF20" s="48">
        <f t="shared" si="0"/>
        <v>0</v>
      </c>
      <c r="AG20" s="48">
        <f t="shared" si="0"/>
        <v>0</v>
      </c>
      <c r="AH20" s="48">
        <f t="shared" si="0"/>
        <v>0</v>
      </c>
      <c r="AI20" s="48">
        <f t="shared" si="0"/>
        <v>0</v>
      </c>
      <c r="AJ20" s="48">
        <f t="shared" si="0"/>
        <v>0</v>
      </c>
      <c r="AK20" s="48">
        <f t="shared" si="0"/>
        <v>0</v>
      </c>
      <c r="AL20" s="48">
        <f t="shared" si="0"/>
        <v>0</v>
      </c>
      <c r="AM20" s="48">
        <f t="shared" si="0"/>
        <v>0</v>
      </c>
      <c r="AN20" s="182"/>
    </row>
    <row r="21" spans="2:41">
      <c r="B21" s="52" t="s">
        <v>41</v>
      </c>
      <c r="C21" s="52"/>
      <c r="D21" s="53"/>
      <c r="E21" s="42"/>
      <c r="N21" s="41"/>
      <c r="O21" s="41"/>
      <c r="Z21" s="59"/>
      <c r="AA21" s="44"/>
      <c r="AB21" s="48">
        <f t="shared" si="0"/>
        <v>0</v>
      </c>
      <c r="AC21" s="48">
        <f t="shared" si="0"/>
        <v>0</v>
      </c>
      <c r="AD21" s="48">
        <f t="shared" si="0"/>
        <v>0</v>
      </c>
      <c r="AE21" s="48">
        <f t="shared" si="0"/>
        <v>0</v>
      </c>
      <c r="AF21" s="48">
        <f t="shared" si="0"/>
        <v>0</v>
      </c>
      <c r="AG21" s="48">
        <f t="shared" si="0"/>
        <v>0</v>
      </c>
      <c r="AH21" s="48">
        <f t="shared" si="0"/>
        <v>0</v>
      </c>
      <c r="AI21" s="48">
        <f t="shared" si="0"/>
        <v>0</v>
      </c>
      <c r="AJ21" s="48">
        <f t="shared" si="0"/>
        <v>0</v>
      </c>
      <c r="AK21" s="48">
        <f t="shared" si="0"/>
        <v>0</v>
      </c>
      <c r="AL21" s="48">
        <f t="shared" si="0"/>
        <v>0</v>
      </c>
      <c r="AM21" s="48">
        <f t="shared" si="0"/>
        <v>0</v>
      </c>
      <c r="AN21" s="182"/>
    </row>
    <row r="22" spans="2:41">
      <c r="B22" s="52" t="s">
        <v>42</v>
      </c>
      <c r="C22" s="52"/>
      <c r="D22" s="53"/>
      <c r="E22" s="42"/>
      <c r="N22" s="41"/>
      <c r="O22" s="41"/>
      <c r="Z22" s="59"/>
      <c r="AA22" s="44"/>
      <c r="AB22" s="48">
        <f t="shared" si="0"/>
        <v>0</v>
      </c>
      <c r="AC22" s="48">
        <f t="shared" si="0"/>
        <v>0</v>
      </c>
      <c r="AD22" s="48">
        <f t="shared" si="0"/>
        <v>0</v>
      </c>
      <c r="AE22" s="48">
        <f t="shared" si="0"/>
        <v>0</v>
      </c>
      <c r="AF22" s="48">
        <f t="shared" si="0"/>
        <v>0</v>
      </c>
      <c r="AG22" s="48">
        <f t="shared" si="0"/>
        <v>0</v>
      </c>
      <c r="AH22" s="48">
        <f t="shared" si="0"/>
        <v>0</v>
      </c>
      <c r="AI22" s="48">
        <f t="shared" si="0"/>
        <v>0</v>
      </c>
      <c r="AJ22" s="48">
        <f t="shared" si="0"/>
        <v>0</v>
      </c>
      <c r="AK22" s="48">
        <f t="shared" si="0"/>
        <v>0</v>
      </c>
      <c r="AL22" s="48">
        <f t="shared" si="0"/>
        <v>0</v>
      </c>
      <c r="AM22" s="48">
        <f t="shared" si="0"/>
        <v>0</v>
      </c>
      <c r="AN22" s="182"/>
    </row>
    <row r="23" spans="2:41">
      <c r="B23" s="52" t="s">
        <v>43</v>
      </c>
      <c r="C23" s="52"/>
      <c r="D23" s="53"/>
      <c r="E23" s="42"/>
      <c r="N23" s="41"/>
      <c r="O23" s="41"/>
      <c r="Z23" s="59"/>
      <c r="AA23" s="44"/>
      <c r="AB23" s="48">
        <f t="shared" si="0"/>
        <v>0</v>
      </c>
      <c r="AC23" s="48">
        <f t="shared" si="0"/>
        <v>0</v>
      </c>
      <c r="AD23" s="48">
        <f t="shared" si="0"/>
        <v>0</v>
      </c>
      <c r="AE23" s="48">
        <f t="shared" si="0"/>
        <v>0</v>
      </c>
      <c r="AF23" s="48">
        <f t="shared" si="0"/>
        <v>0</v>
      </c>
      <c r="AG23" s="48">
        <f t="shared" si="0"/>
        <v>0</v>
      </c>
      <c r="AH23" s="48">
        <f t="shared" si="0"/>
        <v>0</v>
      </c>
      <c r="AI23" s="48">
        <f t="shared" si="0"/>
        <v>0</v>
      </c>
      <c r="AJ23" s="48">
        <f t="shared" si="0"/>
        <v>0</v>
      </c>
      <c r="AK23" s="48">
        <f t="shared" si="0"/>
        <v>0</v>
      </c>
      <c r="AL23" s="48">
        <f t="shared" si="0"/>
        <v>0</v>
      </c>
      <c r="AM23" s="48">
        <f t="shared" si="0"/>
        <v>0</v>
      </c>
      <c r="AN23" s="182"/>
    </row>
    <row r="24" spans="2:41">
      <c r="B24" s="52" t="s">
        <v>44</v>
      </c>
      <c r="C24" s="52"/>
      <c r="D24" s="53"/>
      <c r="E24" s="42"/>
      <c r="N24" s="41"/>
      <c r="O24" s="41"/>
      <c r="Z24" s="59"/>
      <c r="AA24" s="44"/>
      <c r="AB24" s="48">
        <f t="shared" si="0"/>
        <v>0</v>
      </c>
      <c r="AC24" s="48">
        <f t="shared" si="0"/>
        <v>0</v>
      </c>
      <c r="AD24" s="48">
        <f t="shared" si="0"/>
        <v>0</v>
      </c>
      <c r="AE24" s="48">
        <f t="shared" si="0"/>
        <v>0</v>
      </c>
      <c r="AF24" s="48">
        <f t="shared" si="0"/>
        <v>0</v>
      </c>
      <c r="AG24" s="48">
        <f t="shared" si="0"/>
        <v>0</v>
      </c>
      <c r="AH24" s="48">
        <f t="shared" si="0"/>
        <v>0</v>
      </c>
      <c r="AI24" s="48">
        <f t="shared" si="0"/>
        <v>0</v>
      </c>
      <c r="AJ24" s="48">
        <f t="shared" si="0"/>
        <v>0</v>
      </c>
      <c r="AK24" s="48">
        <f t="shared" si="0"/>
        <v>0</v>
      </c>
      <c r="AL24" s="48">
        <f t="shared" si="0"/>
        <v>0</v>
      </c>
      <c r="AM24" s="48">
        <f t="shared" si="0"/>
        <v>0</v>
      </c>
      <c r="AN24" s="182"/>
    </row>
    <row r="25" spans="2:41">
      <c r="B25" s="52" t="s">
        <v>45</v>
      </c>
      <c r="C25" s="52"/>
      <c r="D25" s="53"/>
      <c r="E25" s="42"/>
      <c r="N25" s="41"/>
      <c r="O25" s="41"/>
      <c r="Z25" s="59"/>
      <c r="AA25" s="44"/>
      <c r="AB25" s="48">
        <f t="shared" si="0"/>
        <v>0</v>
      </c>
      <c r="AC25" s="48">
        <f t="shared" si="0"/>
        <v>0</v>
      </c>
      <c r="AD25" s="48">
        <f t="shared" si="0"/>
        <v>0</v>
      </c>
      <c r="AE25" s="48">
        <f t="shared" si="0"/>
        <v>0</v>
      </c>
      <c r="AF25" s="48">
        <f t="shared" si="0"/>
        <v>0</v>
      </c>
      <c r="AG25" s="48">
        <f t="shared" si="0"/>
        <v>0</v>
      </c>
      <c r="AH25" s="48">
        <f t="shared" si="0"/>
        <v>0</v>
      </c>
      <c r="AI25" s="48">
        <f t="shared" si="0"/>
        <v>0</v>
      </c>
      <c r="AJ25" s="48">
        <f t="shared" si="0"/>
        <v>0</v>
      </c>
      <c r="AK25" s="48">
        <f t="shared" si="0"/>
        <v>0</v>
      </c>
      <c r="AL25" s="48">
        <f t="shared" si="0"/>
        <v>0</v>
      </c>
      <c r="AM25" s="48">
        <f t="shared" si="0"/>
        <v>0</v>
      </c>
      <c r="AN25" s="182"/>
    </row>
    <row r="26" spans="2:41">
      <c r="B26" s="52" t="s">
        <v>46</v>
      </c>
      <c r="C26" s="52"/>
      <c r="D26" s="53"/>
      <c r="E26" s="42"/>
      <c r="N26" s="41"/>
      <c r="O26" s="41"/>
      <c r="Z26" s="59"/>
      <c r="AA26" s="44"/>
      <c r="AB26" s="48">
        <f t="shared" si="0"/>
        <v>0</v>
      </c>
      <c r="AC26" s="48">
        <f t="shared" si="0"/>
        <v>0</v>
      </c>
      <c r="AD26" s="48">
        <f t="shared" si="0"/>
        <v>0</v>
      </c>
      <c r="AE26" s="48">
        <f t="shared" si="0"/>
        <v>0</v>
      </c>
      <c r="AF26" s="48">
        <f t="shared" si="0"/>
        <v>0</v>
      </c>
      <c r="AG26" s="48">
        <f t="shared" si="0"/>
        <v>0</v>
      </c>
      <c r="AH26" s="48">
        <f t="shared" si="0"/>
        <v>0</v>
      </c>
      <c r="AI26" s="48">
        <f t="shared" si="0"/>
        <v>0</v>
      </c>
      <c r="AJ26" s="48">
        <f t="shared" si="0"/>
        <v>0</v>
      </c>
      <c r="AK26" s="48">
        <f t="shared" si="0"/>
        <v>0</v>
      </c>
      <c r="AL26" s="48">
        <f t="shared" si="0"/>
        <v>0</v>
      </c>
      <c r="AM26" s="48">
        <f t="shared" si="0"/>
        <v>0</v>
      </c>
      <c r="AN26" s="182"/>
    </row>
    <row r="27" spans="2:41">
      <c r="B27" s="52" t="s">
        <v>49</v>
      </c>
      <c r="C27" s="52"/>
      <c r="D27" s="53"/>
      <c r="E27" s="42"/>
      <c r="N27" s="41"/>
      <c r="O27" s="41"/>
      <c r="Z27" s="59"/>
      <c r="AA27" s="44"/>
      <c r="AB27" s="48">
        <f t="shared" si="0"/>
        <v>0</v>
      </c>
      <c r="AC27" s="48">
        <f t="shared" si="0"/>
        <v>0</v>
      </c>
      <c r="AD27" s="48">
        <f t="shared" si="0"/>
        <v>0</v>
      </c>
      <c r="AE27" s="48">
        <f t="shared" si="0"/>
        <v>0</v>
      </c>
      <c r="AF27" s="48">
        <f t="shared" si="0"/>
        <v>0</v>
      </c>
      <c r="AG27" s="48">
        <f t="shared" si="0"/>
        <v>0</v>
      </c>
      <c r="AH27" s="48">
        <f t="shared" si="0"/>
        <v>0</v>
      </c>
      <c r="AI27" s="48">
        <f t="shared" si="0"/>
        <v>0</v>
      </c>
      <c r="AJ27" s="48">
        <f t="shared" si="0"/>
        <v>0</v>
      </c>
      <c r="AK27" s="48">
        <f t="shared" si="0"/>
        <v>0</v>
      </c>
      <c r="AL27" s="48">
        <f t="shared" si="0"/>
        <v>0</v>
      </c>
      <c r="AM27" s="48">
        <f t="shared" si="0"/>
        <v>0</v>
      </c>
      <c r="AN27" s="182"/>
    </row>
    <row r="28" spans="2:41">
      <c r="E28" s="42"/>
      <c r="N28" s="41"/>
      <c r="O28" s="41"/>
      <c r="Z28" s="59"/>
      <c r="AA28" s="44"/>
      <c r="AB28" s="48">
        <f>SUM(AB18:AB27)</f>
        <v>2</v>
      </c>
      <c r="AC28" s="48">
        <f t="shared" ref="AC28:AM28" si="1">SUM(AC18:AC27)</f>
        <v>2</v>
      </c>
      <c r="AD28" s="48">
        <f t="shared" si="1"/>
        <v>2</v>
      </c>
      <c r="AE28" s="48">
        <f t="shared" si="1"/>
        <v>2</v>
      </c>
      <c r="AF28" s="48">
        <f t="shared" si="1"/>
        <v>2</v>
      </c>
      <c r="AG28" s="48">
        <f t="shared" si="1"/>
        <v>2</v>
      </c>
      <c r="AH28" s="48">
        <f t="shared" si="1"/>
        <v>2</v>
      </c>
      <c r="AI28" s="48">
        <f t="shared" si="1"/>
        <v>2</v>
      </c>
      <c r="AJ28" s="48">
        <f t="shared" si="1"/>
        <v>2</v>
      </c>
      <c r="AK28" s="48">
        <f t="shared" si="1"/>
        <v>2</v>
      </c>
      <c r="AL28" s="48">
        <f t="shared" si="1"/>
        <v>2</v>
      </c>
      <c r="AM28" s="48">
        <f t="shared" si="1"/>
        <v>2</v>
      </c>
      <c r="AN28" s="182"/>
    </row>
    <row r="29" spans="2:41">
      <c r="B29" s="5"/>
      <c r="C29" s="44"/>
      <c r="D29" s="44"/>
      <c r="E29" s="42"/>
      <c r="N29" s="41"/>
      <c r="O29" s="41"/>
      <c r="Z29" s="59"/>
      <c r="AA29" s="44"/>
      <c r="AB29" s="49">
        <f>IF($C$6="EMPLEADO",AB28*Deducciones!$D$10,AB28*Deducciones!$D$24)</f>
        <v>9705.4416666666675</v>
      </c>
      <c r="AC29" s="49">
        <f>IF($C$6="EMPLEADO",AC28*Deducciones!$D$10,AC28*Deducciones!$D$24)</f>
        <v>9705.4416666666675</v>
      </c>
      <c r="AD29" s="49">
        <f>IF($C$6="EMPLEADO",AD28*Deducciones!$D$10,AD28*Deducciones!$D$24)</f>
        <v>9705.4416666666675</v>
      </c>
      <c r="AE29" s="49">
        <f>IF($C$6="EMPLEADO",AE28*Deducciones!$D$10,AE28*Deducciones!$D$24)</f>
        <v>9705.4416666666675</v>
      </c>
      <c r="AF29" s="49">
        <f>IF($C$6="EMPLEADO",AF28*Deducciones!$D$10,AF28*Deducciones!$D$24)</f>
        <v>9705.4416666666675</v>
      </c>
      <c r="AG29" s="49">
        <f>IF($C$6="EMPLEADO",AG28*Deducciones!$D$10,AG28*Deducciones!$D$24)</f>
        <v>9705.4416666666675</v>
      </c>
      <c r="AH29" s="49">
        <f>IF($C$6="EMPLEADO",AH28*Deducciones!$D$10,AH28*Deducciones!$D$24)</f>
        <v>9705.4416666666675</v>
      </c>
      <c r="AI29" s="49">
        <f>IF($C$6="EMPLEADO",AI28*Deducciones!$D$10,AI28*Deducciones!$D$24)</f>
        <v>9705.4416666666675</v>
      </c>
      <c r="AJ29" s="49">
        <f>IF($C$6="EMPLEADO",AJ28*Deducciones!$D$10,AJ28*Deducciones!$D$24)</f>
        <v>9705.4416666666675</v>
      </c>
      <c r="AK29" s="49">
        <f>IF($C$6="EMPLEADO",AK28*Deducciones!$D$10,AK28*Deducciones!$D$24)</f>
        <v>9705.4416666666675</v>
      </c>
      <c r="AL29" s="49">
        <f>IF($C$6="EMPLEADO",AL28*Deducciones!$D$10,AL28*Deducciones!$D$24)</f>
        <v>9705.4416666666675</v>
      </c>
      <c r="AM29" s="49">
        <f>IF($C$6="EMPLEADO",AM28*Deducciones!$D$10,AM28*Deducciones!$D$24)</f>
        <v>9705.4416666666675</v>
      </c>
      <c r="AN29" s="182"/>
    </row>
    <row r="30" spans="2:41">
      <c r="E30" s="42"/>
      <c r="N30" s="41"/>
      <c r="O30" s="41"/>
      <c r="Z30" s="59"/>
      <c r="AA30" s="44"/>
      <c r="AB30" s="49">
        <f>+AB29</f>
        <v>9705.4416666666675</v>
      </c>
      <c r="AC30" s="49">
        <f t="shared" ref="AC30:AM30" si="2">+AC29+AB30</f>
        <v>19410.883333333335</v>
      </c>
      <c r="AD30" s="49">
        <f t="shared" si="2"/>
        <v>29116.325000000004</v>
      </c>
      <c r="AE30" s="49">
        <f t="shared" si="2"/>
        <v>38821.76666666667</v>
      </c>
      <c r="AF30" s="49">
        <f t="shared" si="2"/>
        <v>48527.208333333336</v>
      </c>
      <c r="AG30" s="49">
        <f t="shared" si="2"/>
        <v>58232.65</v>
      </c>
      <c r="AH30" s="49">
        <f t="shared" si="2"/>
        <v>67938.091666666674</v>
      </c>
      <c r="AI30" s="49">
        <f t="shared" si="2"/>
        <v>77643.53333333334</v>
      </c>
      <c r="AJ30" s="49">
        <f t="shared" si="2"/>
        <v>87348.975000000006</v>
      </c>
      <c r="AK30" s="49">
        <f t="shared" si="2"/>
        <v>97054.416666666672</v>
      </c>
      <c r="AL30" s="49">
        <f t="shared" si="2"/>
        <v>106759.85833333334</v>
      </c>
      <c r="AM30" s="49">
        <f t="shared" si="2"/>
        <v>116465.3</v>
      </c>
      <c r="AN30" s="182"/>
    </row>
    <row r="31" spans="2:41">
      <c r="N31" s="41"/>
      <c r="O31" s="41"/>
      <c r="P31" s="41"/>
      <c r="Q31" s="41"/>
      <c r="Z31" s="59"/>
      <c r="AA31" s="44"/>
      <c r="AB31" s="44"/>
      <c r="AC31" s="44"/>
      <c r="AD31" s="44"/>
      <c r="AE31" s="44"/>
      <c r="AF31" s="44"/>
      <c r="AG31" s="44"/>
      <c r="AH31" s="44"/>
      <c r="AI31" s="44"/>
      <c r="AJ31" s="44"/>
      <c r="AK31" s="44"/>
      <c r="AL31" s="44"/>
      <c r="AM31" s="44"/>
      <c r="AN31" s="182"/>
    </row>
    <row r="32" spans="2:41" ht="15" thickBot="1">
      <c r="B32" s="224" t="s">
        <v>183</v>
      </c>
      <c r="C32" s="224"/>
      <c r="D32" s="224"/>
      <c r="E32" s="224"/>
      <c r="F32" s="224"/>
      <c r="G32" s="224"/>
      <c r="H32" s="46"/>
      <c r="I32" s="46"/>
      <c r="J32" s="46"/>
      <c r="K32" s="42"/>
      <c r="L32" s="42"/>
      <c r="M32" s="42"/>
      <c r="Z32" s="60"/>
      <c r="AA32" s="61"/>
      <c r="AB32" s="61"/>
      <c r="AC32" s="61"/>
      <c r="AD32" s="61"/>
      <c r="AE32" s="61"/>
      <c r="AF32" s="61"/>
      <c r="AG32" s="61"/>
      <c r="AH32" s="61"/>
      <c r="AI32" s="61"/>
      <c r="AJ32" s="61"/>
      <c r="AK32" s="61"/>
      <c r="AL32" s="61"/>
      <c r="AM32" s="61"/>
      <c r="AN32" s="183"/>
    </row>
    <row r="33" spans="2:41" ht="15" customHeight="1" thickTop="1">
      <c r="B33" s="219" t="s">
        <v>50</v>
      </c>
      <c r="C33" s="219"/>
      <c r="D33" s="219"/>
      <c r="E33" s="219"/>
      <c r="F33" s="219"/>
      <c r="G33" s="219"/>
      <c r="H33" s="219"/>
      <c r="N33" s="41"/>
      <c r="Y33" s="44"/>
      <c r="Z33" s="44"/>
      <c r="AA33" s="44"/>
      <c r="AB33" s="44"/>
      <c r="AC33" s="44"/>
      <c r="AD33" s="44"/>
      <c r="AE33" s="44"/>
      <c r="AF33" s="44"/>
      <c r="AG33" s="44"/>
      <c r="AH33" s="44"/>
      <c r="AI33" s="44"/>
      <c r="AJ33" s="44"/>
      <c r="AK33" s="44"/>
      <c r="AL33" s="44"/>
      <c r="AM33" s="44"/>
      <c r="AN33" s="44"/>
      <c r="AO33" s="44"/>
    </row>
    <row r="34" spans="2:41">
      <c r="C34" s="51" t="s">
        <v>1</v>
      </c>
      <c r="D34" s="51" t="s">
        <v>6</v>
      </c>
      <c r="E34" s="51" t="s">
        <v>7</v>
      </c>
      <c r="F34" s="51" t="s">
        <v>8</v>
      </c>
      <c r="G34" s="51" t="s">
        <v>9</v>
      </c>
      <c r="H34" s="51" t="s">
        <v>10</v>
      </c>
      <c r="I34" s="51" t="s">
        <v>11</v>
      </c>
      <c r="J34" s="51" t="s">
        <v>12</v>
      </c>
      <c r="K34" s="51" t="s">
        <v>13</v>
      </c>
      <c r="L34" s="51" t="s">
        <v>14</v>
      </c>
      <c r="M34" s="51" t="s">
        <v>15</v>
      </c>
      <c r="N34" s="51" t="s">
        <v>16</v>
      </c>
      <c r="O34" s="51" t="s">
        <v>0</v>
      </c>
      <c r="Z34" s="44"/>
      <c r="AA34" s="44"/>
      <c r="AB34" s="44"/>
      <c r="AC34" s="44"/>
      <c r="AD34" s="44"/>
      <c r="AE34" s="44"/>
      <c r="AF34" s="44"/>
      <c r="AG34" s="44"/>
      <c r="AH34" s="44"/>
      <c r="AI34" s="44"/>
      <c r="AJ34" s="44"/>
      <c r="AK34" s="44"/>
      <c r="AL34" s="44"/>
      <c r="AM34" s="44"/>
      <c r="AN34" s="44"/>
      <c r="AO34" s="44"/>
    </row>
    <row r="35" spans="2:41" ht="15.75" customHeight="1">
      <c r="B35" s="29" t="s">
        <v>142</v>
      </c>
      <c r="C35" s="138"/>
      <c r="D35" s="138"/>
      <c r="E35" s="138"/>
      <c r="F35" s="138"/>
      <c r="G35" s="138"/>
      <c r="H35" s="138"/>
      <c r="I35" s="138"/>
      <c r="J35" s="138"/>
      <c r="K35" s="138"/>
      <c r="L35" s="138"/>
      <c r="M35" s="138"/>
      <c r="N35" s="138"/>
      <c r="O35" s="139">
        <f>SUM(C35:N35)</f>
        <v>0</v>
      </c>
      <c r="Z35" s="44"/>
      <c r="AA35" s="44"/>
      <c r="AB35" s="44"/>
      <c r="AC35" s="44"/>
      <c r="AD35" s="44"/>
      <c r="AE35" s="44"/>
      <c r="AF35" s="44"/>
      <c r="AG35" s="44"/>
      <c r="AH35" s="44"/>
      <c r="AI35" s="44"/>
      <c r="AJ35" s="44"/>
      <c r="AK35" s="44"/>
      <c r="AL35" s="44"/>
      <c r="AM35" s="44"/>
      <c r="AN35" s="44"/>
      <c r="AO35" s="44"/>
    </row>
    <row r="36" spans="2:41">
      <c r="C36" s="137">
        <f>+C35</f>
        <v>0</v>
      </c>
      <c r="D36" s="137">
        <f t="shared" ref="D36:N36" si="3">+D35+C36</f>
        <v>0</v>
      </c>
      <c r="E36" s="137">
        <f t="shared" si="3"/>
        <v>0</v>
      </c>
      <c r="F36" s="137">
        <f t="shared" si="3"/>
        <v>0</v>
      </c>
      <c r="G36" s="137">
        <f t="shared" si="3"/>
        <v>0</v>
      </c>
      <c r="H36" s="137">
        <f t="shared" si="3"/>
        <v>0</v>
      </c>
      <c r="I36" s="137">
        <f t="shared" si="3"/>
        <v>0</v>
      </c>
      <c r="J36" s="137">
        <f t="shared" si="3"/>
        <v>0</v>
      </c>
      <c r="K36" s="137">
        <f t="shared" si="3"/>
        <v>0</v>
      </c>
      <c r="L36" s="137">
        <f t="shared" si="3"/>
        <v>0</v>
      </c>
      <c r="M36" s="137">
        <f t="shared" si="3"/>
        <v>0</v>
      </c>
      <c r="N36" s="137">
        <f t="shared" si="3"/>
        <v>0</v>
      </c>
      <c r="O36" s="136"/>
      <c r="Z36" s="44"/>
      <c r="AA36" s="44"/>
      <c r="AB36" s="44"/>
      <c r="AC36" s="44"/>
      <c r="AD36" s="44"/>
      <c r="AE36" s="44"/>
      <c r="AF36" s="44"/>
      <c r="AG36" s="44"/>
      <c r="AH36" s="44"/>
      <c r="AI36" s="44"/>
      <c r="AJ36" s="44"/>
      <c r="AK36" s="44"/>
      <c r="AL36" s="44"/>
      <c r="AM36" s="44"/>
      <c r="AN36" s="44"/>
      <c r="AO36" s="44"/>
    </row>
    <row r="37" spans="2:41">
      <c r="Z37" s="44"/>
      <c r="AA37" s="44"/>
      <c r="AB37" s="44"/>
      <c r="AC37" s="44"/>
      <c r="AD37" s="44"/>
      <c r="AE37" s="44"/>
      <c r="AF37" s="44"/>
      <c r="AG37" s="44"/>
      <c r="AH37" s="44"/>
      <c r="AI37" s="44"/>
      <c r="AJ37" s="44"/>
      <c r="AK37" s="44"/>
      <c r="AL37" s="44"/>
      <c r="AM37" s="44"/>
      <c r="AN37" s="44"/>
      <c r="AO37" s="44"/>
    </row>
    <row r="38" spans="2:41">
      <c r="B38" s="220" t="s">
        <v>182</v>
      </c>
      <c r="C38" s="220"/>
      <c r="D38" s="220"/>
      <c r="E38" s="220"/>
      <c r="F38" s="220"/>
      <c r="G38" s="220"/>
      <c r="H38" s="126"/>
    </row>
    <row r="39" spans="2:41">
      <c r="B39" s="223" t="s">
        <v>51</v>
      </c>
      <c r="C39" s="223"/>
      <c r="D39" s="223"/>
      <c r="E39" s="223"/>
      <c r="F39" s="223"/>
      <c r="G39" s="223"/>
      <c r="H39" s="223"/>
    </row>
    <row r="40" spans="2:41">
      <c r="C40" s="51" t="s">
        <v>1</v>
      </c>
      <c r="D40" s="51" t="s">
        <v>6</v>
      </c>
      <c r="E40" s="51" t="s">
        <v>7</v>
      </c>
      <c r="F40" s="51" t="s">
        <v>8</v>
      </c>
      <c r="G40" s="51" t="s">
        <v>9</v>
      </c>
      <c r="H40" s="51" t="s">
        <v>10</v>
      </c>
      <c r="I40" s="51" t="s">
        <v>11</v>
      </c>
      <c r="J40" s="51" t="s">
        <v>12</v>
      </c>
      <c r="K40" s="51" t="s">
        <v>13</v>
      </c>
      <c r="L40" s="51" t="s">
        <v>14</v>
      </c>
      <c r="M40" s="51" t="s">
        <v>15</v>
      </c>
      <c r="N40" s="51" t="s">
        <v>16</v>
      </c>
      <c r="O40" s="51" t="s">
        <v>0</v>
      </c>
    </row>
    <row r="41" spans="2:41" ht="15.6">
      <c r="B41" s="29" t="s">
        <v>144</v>
      </c>
      <c r="C41" s="138"/>
      <c r="D41" s="138"/>
      <c r="E41" s="138"/>
      <c r="F41" s="138"/>
      <c r="G41" s="138"/>
      <c r="H41" s="138"/>
      <c r="I41" s="138"/>
      <c r="J41" s="138"/>
      <c r="K41" s="138"/>
      <c r="L41" s="138"/>
      <c r="M41" s="138"/>
      <c r="N41" s="138"/>
      <c r="O41" s="139">
        <f>SUM(C41:N41)</f>
        <v>0</v>
      </c>
    </row>
    <row r="42" spans="2:41">
      <c r="C42" s="137">
        <f>+C41</f>
        <v>0</v>
      </c>
      <c r="D42" s="137">
        <f>+D41+C42</f>
        <v>0</v>
      </c>
      <c r="E42" s="137">
        <f t="shared" ref="E42:N42" si="4">+E41+D42</f>
        <v>0</v>
      </c>
      <c r="F42" s="137">
        <f t="shared" si="4"/>
        <v>0</v>
      </c>
      <c r="G42" s="137">
        <f t="shared" si="4"/>
        <v>0</v>
      </c>
      <c r="H42" s="137">
        <f t="shared" si="4"/>
        <v>0</v>
      </c>
      <c r="I42" s="137">
        <f t="shared" si="4"/>
        <v>0</v>
      </c>
      <c r="J42" s="137">
        <f t="shared" si="4"/>
        <v>0</v>
      </c>
      <c r="K42" s="137">
        <f t="shared" si="4"/>
        <v>0</v>
      </c>
      <c r="L42" s="137">
        <f t="shared" si="4"/>
        <v>0</v>
      </c>
      <c r="M42" s="137">
        <f t="shared" si="4"/>
        <v>0</v>
      </c>
      <c r="N42" s="137">
        <f t="shared" si="4"/>
        <v>0</v>
      </c>
    </row>
    <row r="44" spans="2:41">
      <c r="B44" s="224" t="s">
        <v>152</v>
      </c>
      <c r="C44" s="224"/>
      <c r="D44" s="224"/>
      <c r="E44" s="224"/>
      <c r="F44" s="224"/>
      <c r="G44" s="224"/>
      <c r="H44" s="127"/>
      <c r="I44" s="128"/>
      <c r="J44" s="127"/>
    </row>
    <row r="45" spans="2:41">
      <c r="B45" s="219" t="s">
        <v>52</v>
      </c>
      <c r="C45" s="219"/>
      <c r="D45" s="219"/>
      <c r="E45" s="219"/>
      <c r="F45" s="219"/>
      <c r="G45" s="219"/>
      <c r="H45" s="219"/>
      <c r="I45" s="219"/>
      <c r="J45" s="219"/>
    </row>
    <row r="46" spans="2:41">
      <c r="B46" s="219" t="s">
        <v>214</v>
      </c>
      <c r="C46" s="219"/>
      <c r="D46" s="219"/>
      <c r="E46" s="219"/>
      <c r="F46" s="219"/>
      <c r="G46" s="219"/>
      <c r="H46" s="219"/>
      <c r="I46" s="129"/>
      <c r="J46" s="129"/>
    </row>
    <row r="47" spans="2:41">
      <c r="C47" s="51" t="s">
        <v>1</v>
      </c>
      <c r="D47" s="51" t="s">
        <v>6</v>
      </c>
      <c r="E47" s="51" t="s">
        <v>7</v>
      </c>
      <c r="F47" s="51" t="s">
        <v>8</v>
      </c>
      <c r="G47" s="51" t="s">
        <v>9</v>
      </c>
      <c r="H47" s="51" t="s">
        <v>10</v>
      </c>
      <c r="I47" s="51" t="s">
        <v>11</v>
      </c>
      <c r="J47" s="51" t="s">
        <v>12</v>
      </c>
      <c r="K47" s="51" t="s">
        <v>13</v>
      </c>
      <c r="L47" s="51" t="s">
        <v>14</v>
      </c>
      <c r="M47" s="51" t="s">
        <v>15</v>
      </c>
      <c r="N47" s="51" t="s">
        <v>16</v>
      </c>
      <c r="O47" s="51" t="s">
        <v>0</v>
      </c>
    </row>
    <row r="48" spans="2:41" ht="15.6">
      <c r="B48" s="29" t="s">
        <v>145</v>
      </c>
      <c r="C48" s="138"/>
      <c r="D48" s="138"/>
      <c r="E48" s="138"/>
      <c r="F48" s="138"/>
      <c r="G48" s="138"/>
      <c r="H48" s="138"/>
      <c r="I48" s="138"/>
      <c r="J48" s="138"/>
      <c r="K48" s="138"/>
      <c r="L48" s="138"/>
      <c r="M48" s="138"/>
      <c r="N48" s="138"/>
      <c r="O48" s="139">
        <f>SUM(C48:N48)</f>
        <v>0</v>
      </c>
    </row>
    <row r="49" spans="2:15">
      <c r="C49" s="137">
        <f>+C48*0.4</f>
        <v>0</v>
      </c>
      <c r="D49" s="137">
        <f>+D48*0.4+C49</f>
        <v>0</v>
      </c>
      <c r="E49" s="137">
        <f t="shared" ref="E49:N49" si="5">+E48*0.4+D49</f>
        <v>0</v>
      </c>
      <c r="F49" s="137">
        <f t="shared" si="5"/>
        <v>0</v>
      </c>
      <c r="G49" s="137">
        <f t="shared" si="5"/>
        <v>0</v>
      </c>
      <c r="H49" s="137">
        <f t="shared" si="5"/>
        <v>0</v>
      </c>
      <c r="I49" s="137">
        <f t="shared" si="5"/>
        <v>0</v>
      </c>
      <c r="J49" s="137">
        <f t="shared" si="5"/>
        <v>0</v>
      </c>
      <c r="K49" s="137">
        <f t="shared" si="5"/>
        <v>0</v>
      </c>
      <c r="L49" s="137">
        <f t="shared" si="5"/>
        <v>0</v>
      </c>
      <c r="M49" s="137">
        <f t="shared" si="5"/>
        <v>0</v>
      </c>
      <c r="N49" s="137">
        <f t="shared" si="5"/>
        <v>0</v>
      </c>
    </row>
    <row r="51" spans="2:15">
      <c r="B51" s="224" t="s">
        <v>222</v>
      </c>
      <c r="C51" s="224"/>
      <c r="D51" s="224"/>
      <c r="E51" s="224"/>
      <c r="F51" s="224"/>
      <c r="G51" s="224"/>
    </row>
    <row r="52" spans="2:15">
      <c r="B52" s="219" t="s">
        <v>53</v>
      </c>
      <c r="C52" s="219"/>
      <c r="D52" s="219"/>
      <c r="E52" s="219"/>
      <c r="F52" s="219"/>
      <c r="G52" s="219"/>
      <c r="H52" s="50"/>
      <c r="I52" s="50"/>
      <c r="N52" s="41"/>
    </row>
    <row r="53" spans="2:15">
      <c r="C53" s="51" t="s">
        <v>1</v>
      </c>
      <c r="D53" s="51" t="s">
        <v>6</v>
      </c>
      <c r="E53" s="51" t="s">
        <v>7</v>
      </c>
      <c r="F53" s="51" t="s">
        <v>8</v>
      </c>
      <c r="G53" s="51" t="s">
        <v>9</v>
      </c>
      <c r="H53" s="51" t="s">
        <v>10</v>
      </c>
      <c r="I53" s="51" t="s">
        <v>11</v>
      </c>
      <c r="J53" s="51" t="s">
        <v>12</v>
      </c>
      <c r="K53" s="51" t="s">
        <v>13</v>
      </c>
      <c r="L53" s="51" t="s">
        <v>14</v>
      </c>
      <c r="M53" s="51" t="s">
        <v>15</v>
      </c>
      <c r="N53" s="51" t="s">
        <v>16</v>
      </c>
      <c r="O53" s="51" t="s">
        <v>0</v>
      </c>
    </row>
    <row r="54" spans="2:15" ht="15.6">
      <c r="B54" s="29" t="s">
        <v>146</v>
      </c>
      <c r="C54" s="138"/>
      <c r="D54" s="138"/>
      <c r="E54" s="138"/>
      <c r="F54" s="138"/>
      <c r="G54" s="138"/>
      <c r="H54" s="138"/>
      <c r="I54" s="138"/>
      <c r="J54" s="138"/>
      <c r="K54" s="138"/>
      <c r="L54" s="138"/>
      <c r="M54" s="138"/>
      <c r="N54" s="138"/>
      <c r="O54" s="139">
        <f>SUM(C54:N54)</f>
        <v>0</v>
      </c>
    </row>
    <row r="55" spans="2:15">
      <c r="C55" s="137">
        <f>+C54</f>
        <v>0</v>
      </c>
      <c r="D55" s="137">
        <f>+D54+C55</f>
        <v>0</v>
      </c>
      <c r="E55" s="137">
        <f t="shared" ref="E55" si="6">+E54+D55</f>
        <v>0</v>
      </c>
      <c r="F55" s="137">
        <f t="shared" ref="F55" si="7">+F54+E55</f>
        <v>0</v>
      </c>
      <c r="G55" s="137">
        <f t="shared" ref="G55" si="8">+G54+F55</f>
        <v>0</v>
      </c>
      <c r="H55" s="137">
        <f t="shared" ref="H55" si="9">+H54+G55</f>
        <v>0</v>
      </c>
      <c r="I55" s="137">
        <f t="shared" ref="I55" si="10">+I54+H55</f>
        <v>0</v>
      </c>
      <c r="J55" s="137">
        <f t="shared" ref="J55" si="11">+J54+I55</f>
        <v>0</v>
      </c>
      <c r="K55" s="137">
        <f t="shared" ref="K55" si="12">+K54+J55</f>
        <v>0</v>
      </c>
      <c r="L55" s="137">
        <f t="shared" ref="L55" si="13">+L54+K55</f>
        <v>0</v>
      </c>
      <c r="M55" s="137">
        <f t="shared" ref="M55" si="14">+M54+L55</f>
        <v>0</v>
      </c>
      <c r="N55" s="137">
        <f t="shared" ref="N55" si="15">+N54+M55</f>
        <v>0</v>
      </c>
    </row>
    <row r="57" spans="2:15">
      <c r="B57" s="220" t="s">
        <v>153</v>
      </c>
      <c r="C57" s="220"/>
      <c r="D57" s="220"/>
      <c r="E57" s="220"/>
      <c r="F57" s="220"/>
      <c r="G57" s="220"/>
      <c r="H57" s="130"/>
      <c r="L57" s="4"/>
      <c r="N57" s="41"/>
    </row>
    <row r="58" spans="2:15">
      <c r="B58" s="223" t="s">
        <v>56</v>
      </c>
      <c r="C58" s="223"/>
      <c r="D58" s="223"/>
      <c r="E58" s="223"/>
      <c r="F58" s="223"/>
      <c r="G58" s="223"/>
      <c r="H58" s="223"/>
      <c r="I58" s="50"/>
      <c r="N58" s="41"/>
    </row>
    <row r="59" spans="2:15">
      <c r="C59" s="51" t="s">
        <v>1</v>
      </c>
      <c r="D59" s="51" t="s">
        <v>6</v>
      </c>
      <c r="E59" s="51" t="s">
        <v>7</v>
      </c>
      <c r="F59" s="51" t="s">
        <v>8</v>
      </c>
      <c r="G59" s="51" t="s">
        <v>9</v>
      </c>
      <c r="H59" s="51" t="s">
        <v>10</v>
      </c>
      <c r="I59" s="51" t="s">
        <v>11</v>
      </c>
      <c r="J59" s="51" t="s">
        <v>12</v>
      </c>
      <c r="K59" s="51" t="s">
        <v>13</v>
      </c>
      <c r="L59" s="51" t="s">
        <v>14</v>
      </c>
      <c r="M59" s="51" t="s">
        <v>15</v>
      </c>
      <c r="N59" s="51" t="s">
        <v>16</v>
      </c>
      <c r="O59" s="51" t="s">
        <v>0</v>
      </c>
    </row>
    <row r="60" spans="2:15" ht="15.6">
      <c r="B60" s="29" t="s">
        <v>34</v>
      </c>
      <c r="C60" s="138"/>
      <c r="D60" s="138"/>
      <c r="E60" s="138"/>
      <c r="F60" s="138"/>
      <c r="G60" s="138"/>
      <c r="H60" s="138"/>
      <c r="I60" s="138"/>
      <c r="J60" s="138"/>
      <c r="K60" s="138"/>
      <c r="L60" s="138"/>
      <c r="M60" s="138"/>
      <c r="N60" s="138"/>
      <c r="O60" s="139">
        <f>SUM(C60:N60)</f>
        <v>0</v>
      </c>
    </row>
    <row r="61" spans="2:15">
      <c r="C61" s="137">
        <f>+C60</f>
        <v>0</v>
      </c>
      <c r="D61" s="137">
        <f>+D60+C61</f>
        <v>0</v>
      </c>
      <c r="E61" s="137">
        <f t="shared" ref="E61" si="16">+E60+D61</f>
        <v>0</v>
      </c>
      <c r="F61" s="137">
        <f t="shared" ref="F61" si="17">+F60+E61</f>
        <v>0</v>
      </c>
      <c r="G61" s="137">
        <f t="shared" ref="G61" si="18">+G60+F61</f>
        <v>0</v>
      </c>
      <c r="H61" s="137">
        <f t="shared" ref="H61" si="19">+H60+G61</f>
        <v>0</v>
      </c>
      <c r="I61" s="137">
        <f t="shared" ref="I61" si="20">+I60+H61</f>
        <v>0</v>
      </c>
      <c r="J61" s="137">
        <f t="shared" ref="J61" si="21">+J60+I61</f>
        <v>0</v>
      </c>
      <c r="K61" s="137">
        <f t="shared" ref="K61" si="22">+K60+J61</f>
        <v>0</v>
      </c>
      <c r="L61" s="137">
        <f t="shared" ref="L61" si="23">+L60+K61</f>
        <v>0</v>
      </c>
      <c r="M61" s="137">
        <f t="shared" ref="M61" si="24">+M60+L61</f>
        <v>0</v>
      </c>
      <c r="N61" s="137">
        <f t="shared" ref="N61" si="25">+N60+M61</f>
        <v>0</v>
      </c>
    </row>
    <row r="63" spans="2:15">
      <c r="B63" s="220" t="s">
        <v>154</v>
      </c>
      <c r="C63" s="220"/>
      <c r="D63" s="220"/>
      <c r="E63" s="220"/>
      <c r="F63" s="220"/>
      <c r="G63" s="220"/>
      <c r="H63" s="131"/>
      <c r="N63" s="41"/>
    </row>
    <row r="64" spans="2:15">
      <c r="B64" s="219" t="s">
        <v>54</v>
      </c>
      <c r="C64" s="219"/>
      <c r="D64" s="219"/>
      <c r="E64" s="219"/>
      <c r="F64" s="219"/>
      <c r="G64" s="219"/>
      <c r="M64" s="4"/>
      <c r="N64" s="41"/>
    </row>
    <row r="65" spans="2:23">
      <c r="B65" s="219" t="s">
        <v>55</v>
      </c>
      <c r="C65" s="219"/>
      <c r="D65" s="219"/>
      <c r="E65" s="219"/>
      <c r="F65" s="219"/>
      <c r="G65" s="219"/>
      <c r="N65" s="41"/>
    </row>
    <row r="66" spans="2:23">
      <c r="C66" s="51" t="s">
        <v>1</v>
      </c>
      <c r="D66" s="51" t="s">
        <v>6</v>
      </c>
      <c r="E66" s="51" t="s">
        <v>7</v>
      </c>
      <c r="F66" s="51" t="s">
        <v>8</v>
      </c>
      <c r="G66" s="51" t="s">
        <v>9</v>
      </c>
      <c r="H66" s="51" t="s">
        <v>10</v>
      </c>
      <c r="I66" s="51" t="s">
        <v>11</v>
      </c>
      <c r="J66" s="51" t="s">
        <v>12</v>
      </c>
      <c r="K66" s="51" t="s">
        <v>13</v>
      </c>
      <c r="L66" s="51" t="s">
        <v>14</v>
      </c>
      <c r="M66" s="51" t="s">
        <v>15</v>
      </c>
      <c r="N66" s="51" t="s">
        <v>16</v>
      </c>
      <c r="O66" s="51" t="s">
        <v>0</v>
      </c>
    </row>
    <row r="67" spans="2:23" ht="15.6">
      <c r="B67" s="29" t="s">
        <v>147</v>
      </c>
      <c r="C67" s="138"/>
      <c r="D67" s="138"/>
      <c r="E67" s="138"/>
      <c r="F67" s="138"/>
      <c r="G67" s="138"/>
      <c r="H67" s="138"/>
      <c r="I67" s="138"/>
      <c r="J67" s="138"/>
      <c r="K67" s="138"/>
      <c r="L67" s="138"/>
      <c r="M67" s="138"/>
      <c r="N67" s="138"/>
      <c r="O67" s="139">
        <f>SUM(C67:N67)</f>
        <v>0</v>
      </c>
    </row>
    <row r="68" spans="2:23">
      <c r="C68" s="137">
        <f>+C67</f>
        <v>0</v>
      </c>
      <c r="D68" s="137">
        <f>+D67+C68</f>
        <v>0</v>
      </c>
      <c r="E68" s="137">
        <f t="shared" ref="E68" si="26">+E67+D68</f>
        <v>0</v>
      </c>
      <c r="F68" s="137">
        <f t="shared" ref="F68" si="27">+F67+E68</f>
        <v>0</v>
      </c>
      <c r="G68" s="137">
        <f t="shared" ref="G68" si="28">+G67+F68</f>
        <v>0</v>
      </c>
      <c r="H68" s="137">
        <f t="shared" ref="H68" si="29">+H67+G68</f>
        <v>0</v>
      </c>
      <c r="I68" s="137">
        <f t="shared" ref="I68" si="30">+I67+H68</f>
        <v>0</v>
      </c>
      <c r="J68" s="137">
        <f t="shared" ref="J68" si="31">+J67+I68</f>
        <v>0</v>
      </c>
      <c r="K68" s="137">
        <f t="shared" ref="K68" si="32">+K67+J68</f>
        <v>0</v>
      </c>
      <c r="L68" s="137">
        <f t="shared" ref="L68" si="33">+L67+K68</f>
        <v>0</v>
      </c>
      <c r="M68" s="137">
        <f t="shared" ref="M68" si="34">+M67+L68</f>
        <v>0</v>
      </c>
      <c r="N68" s="137">
        <f t="shared" ref="N68" si="35">+N67+M68</f>
        <v>0</v>
      </c>
    </row>
    <row r="69" spans="2:23">
      <c r="N69" s="41"/>
    </row>
    <row r="70" spans="2:23">
      <c r="B70" s="224" t="s">
        <v>155</v>
      </c>
      <c r="C70" s="224"/>
      <c r="D70" s="224"/>
      <c r="E70" s="224"/>
      <c r="F70" s="224"/>
      <c r="G70" s="224"/>
      <c r="H70" s="224"/>
      <c r="J70" s="4"/>
      <c r="N70" s="41"/>
    </row>
    <row r="71" spans="2:23">
      <c r="B71" s="219" t="s">
        <v>92</v>
      </c>
      <c r="C71" s="219"/>
      <c r="D71" s="219"/>
      <c r="E71" s="219"/>
      <c r="F71" s="219"/>
      <c r="G71" s="219"/>
      <c r="N71" s="41"/>
    </row>
    <row r="72" spans="2:23">
      <c r="B72" s="219" t="s">
        <v>149</v>
      </c>
      <c r="C72" s="219"/>
      <c r="D72" s="219"/>
      <c r="E72" s="219"/>
      <c r="F72" s="219"/>
      <c r="G72" s="219"/>
      <c r="N72" s="41"/>
    </row>
    <row r="73" spans="2:23">
      <c r="C73" s="51" t="s">
        <v>1</v>
      </c>
      <c r="D73" s="51" t="s">
        <v>6</v>
      </c>
      <c r="E73" s="51" t="s">
        <v>7</v>
      </c>
      <c r="F73" s="51" t="s">
        <v>8</v>
      </c>
      <c r="G73" s="51" t="s">
        <v>9</v>
      </c>
      <c r="H73" s="51" t="s">
        <v>10</v>
      </c>
      <c r="I73" s="51" t="s">
        <v>11</v>
      </c>
      <c r="J73" s="51" t="s">
        <v>12</v>
      </c>
      <c r="K73" s="51" t="s">
        <v>13</v>
      </c>
      <c r="L73" s="51" t="s">
        <v>14</v>
      </c>
      <c r="M73" s="51" t="s">
        <v>15</v>
      </c>
      <c r="N73" s="51" t="s">
        <v>16</v>
      </c>
      <c r="O73" s="51" t="s">
        <v>0</v>
      </c>
      <c r="P73" s="41"/>
      <c r="Q73" s="41"/>
      <c r="R73" s="41"/>
      <c r="S73" s="41"/>
      <c r="T73" s="41"/>
      <c r="U73" s="41"/>
      <c r="V73" s="41"/>
      <c r="W73" s="41"/>
    </row>
    <row r="74" spans="2:23" ht="15.6">
      <c r="B74" s="29" t="s">
        <v>148</v>
      </c>
      <c r="C74" s="138"/>
      <c r="D74" s="138"/>
      <c r="E74" s="138"/>
      <c r="F74" s="138"/>
      <c r="G74" s="138"/>
      <c r="H74" s="138"/>
      <c r="I74" s="138"/>
      <c r="J74" s="138"/>
      <c r="K74" s="138"/>
      <c r="L74" s="138"/>
      <c r="M74" s="138"/>
      <c r="N74" s="138"/>
      <c r="O74" s="139">
        <f>SUM(C74:N74)</f>
        <v>0</v>
      </c>
    </row>
    <row r="75" spans="2:23">
      <c r="C75" s="137">
        <f>+C74</f>
        <v>0</v>
      </c>
      <c r="D75" s="137">
        <f>+D74+C75</f>
        <v>0</v>
      </c>
      <c r="E75" s="137">
        <f t="shared" ref="E75" si="36">+E74+D75</f>
        <v>0</v>
      </c>
      <c r="F75" s="137">
        <f t="shared" ref="F75" si="37">+F74+E75</f>
        <v>0</v>
      </c>
      <c r="G75" s="137">
        <f t="shared" ref="G75" si="38">+G74+F75</f>
        <v>0</v>
      </c>
      <c r="H75" s="137">
        <f t="shared" ref="H75" si="39">+H74+G75</f>
        <v>0</v>
      </c>
      <c r="I75" s="137">
        <f t="shared" ref="I75" si="40">+I74+H75</f>
        <v>0</v>
      </c>
      <c r="J75" s="137">
        <f t="shared" ref="J75" si="41">+J74+I75</f>
        <v>0</v>
      </c>
      <c r="K75" s="137">
        <f t="shared" ref="K75" si="42">+K74+J75</f>
        <v>0</v>
      </c>
      <c r="L75" s="137">
        <f t="shared" ref="L75" si="43">+L74+K75</f>
        <v>0</v>
      </c>
      <c r="M75" s="137">
        <f t="shared" ref="M75" si="44">+M74+L75</f>
        <v>0</v>
      </c>
      <c r="N75" s="137">
        <f t="shared" ref="N75" si="45">+N74+M75</f>
        <v>0</v>
      </c>
    </row>
    <row r="76" spans="2:23">
      <c r="N76" s="41"/>
      <c r="P76" s="41"/>
      <c r="Q76" s="41"/>
      <c r="R76" s="41"/>
      <c r="S76" s="41"/>
      <c r="T76" s="41"/>
      <c r="U76" s="41"/>
      <c r="V76" s="41"/>
      <c r="W76" s="41"/>
    </row>
    <row r="77" spans="2:23">
      <c r="B77" s="220" t="s">
        <v>57</v>
      </c>
      <c r="C77" s="220"/>
      <c r="D77" s="220"/>
      <c r="E77" s="220"/>
      <c r="F77" s="220"/>
      <c r="G77" s="220"/>
      <c r="H77" s="131"/>
      <c r="N77" s="41"/>
      <c r="P77" s="41"/>
      <c r="Q77" s="41"/>
      <c r="R77" s="41"/>
      <c r="S77" s="41"/>
      <c r="T77" s="41"/>
      <c r="U77" s="41"/>
      <c r="V77" s="41"/>
      <c r="W77" s="41"/>
    </row>
    <row r="78" spans="2:23">
      <c r="B78" s="219" t="s">
        <v>58</v>
      </c>
      <c r="C78" s="219"/>
      <c r="D78" s="219"/>
      <c r="E78" s="219"/>
      <c r="F78" s="219"/>
      <c r="N78" s="41"/>
      <c r="P78" s="41"/>
      <c r="Q78" s="41"/>
      <c r="R78" s="41"/>
      <c r="S78" s="41"/>
      <c r="T78" s="41"/>
      <c r="U78" s="41"/>
      <c r="V78" s="41"/>
      <c r="W78" s="41"/>
    </row>
    <row r="79" spans="2:23">
      <c r="B79" s="219" t="s">
        <v>59</v>
      </c>
      <c r="C79" s="219"/>
      <c r="D79" s="219"/>
      <c r="E79" s="219"/>
      <c r="F79" s="219"/>
      <c r="N79" s="41"/>
      <c r="P79" s="41"/>
      <c r="Q79" s="41"/>
      <c r="R79" s="41"/>
      <c r="S79" s="41"/>
      <c r="T79" s="41"/>
      <c r="U79" s="41"/>
      <c r="V79" s="41"/>
      <c r="W79" s="41"/>
    </row>
    <row r="80" spans="2:23">
      <c r="C80" s="51" t="s">
        <v>1</v>
      </c>
      <c r="D80" s="51" t="s">
        <v>6</v>
      </c>
      <c r="E80" s="51" t="s">
        <v>7</v>
      </c>
      <c r="F80" s="51" t="s">
        <v>8</v>
      </c>
      <c r="G80" s="51" t="s">
        <v>9</v>
      </c>
      <c r="H80" s="51" t="s">
        <v>10</v>
      </c>
      <c r="I80" s="51" t="s">
        <v>11</v>
      </c>
      <c r="J80" s="51" t="s">
        <v>12</v>
      </c>
      <c r="K80" s="51" t="s">
        <v>13</v>
      </c>
      <c r="L80" s="51" t="s">
        <v>14</v>
      </c>
      <c r="M80" s="51" t="s">
        <v>15</v>
      </c>
      <c r="N80" s="51" t="s">
        <v>16</v>
      </c>
      <c r="O80" s="51" t="s">
        <v>0</v>
      </c>
      <c r="P80" s="41"/>
      <c r="Q80" s="41"/>
      <c r="R80" s="41"/>
      <c r="S80" s="41"/>
      <c r="T80" s="41"/>
      <c r="U80" s="41"/>
      <c r="V80" s="41"/>
      <c r="W80" s="41"/>
    </row>
    <row r="81" spans="2:23" ht="15.6">
      <c r="B81" s="29" t="s">
        <v>150</v>
      </c>
      <c r="C81" s="138"/>
      <c r="D81" s="138"/>
      <c r="E81" s="138"/>
      <c r="F81" s="138"/>
      <c r="G81" s="138"/>
      <c r="H81" s="138"/>
      <c r="I81" s="138"/>
      <c r="J81" s="138"/>
      <c r="K81" s="138"/>
      <c r="L81" s="138"/>
      <c r="M81" s="138"/>
      <c r="N81" s="138"/>
      <c r="O81" s="139">
        <f>SUM(C81:N81)</f>
        <v>0</v>
      </c>
    </row>
    <row r="82" spans="2:23">
      <c r="C82" s="137">
        <f>+C81</f>
        <v>0</v>
      </c>
      <c r="D82" s="137">
        <f>+D81+C82</f>
        <v>0</v>
      </c>
      <c r="E82" s="137">
        <f t="shared" ref="E82" si="46">+E81+D82</f>
        <v>0</v>
      </c>
      <c r="F82" s="137">
        <f t="shared" ref="F82" si="47">+F81+E82</f>
        <v>0</v>
      </c>
      <c r="G82" s="137">
        <f t="shared" ref="G82" si="48">+G81+F82</f>
        <v>0</v>
      </c>
      <c r="H82" s="137">
        <f t="shared" ref="H82" si="49">+H81+G82</f>
        <v>0</v>
      </c>
      <c r="I82" s="137">
        <f t="shared" ref="I82" si="50">+I81+H82</f>
        <v>0</v>
      </c>
      <c r="J82" s="137">
        <f t="shared" ref="J82" si="51">+J81+I82</f>
        <v>0</v>
      </c>
      <c r="K82" s="137">
        <f t="shared" ref="K82" si="52">+K81+J82</f>
        <v>0</v>
      </c>
      <c r="L82" s="137">
        <f t="shared" ref="L82" si="53">+L81+K82</f>
        <v>0</v>
      </c>
      <c r="M82" s="137">
        <f t="shared" ref="M82" si="54">+M81+L82</f>
        <v>0</v>
      </c>
      <c r="N82" s="137">
        <f t="shared" ref="N82" si="55">+N81+M82</f>
        <v>0</v>
      </c>
    </row>
    <row r="83" spans="2:23">
      <c r="N83" s="41"/>
      <c r="P83" s="41"/>
      <c r="Q83" s="41"/>
      <c r="R83" s="41"/>
      <c r="S83" s="41"/>
      <c r="T83" s="41"/>
      <c r="U83" s="41"/>
      <c r="V83" s="41"/>
      <c r="W83" s="41"/>
    </row>
    <row r="84" spans="2:23">
      <c r="B84" s="220" t="s">
        <v>156</v>
      </c>
      <c r="C84" s="220"/>
      <c r="D84" s="220"/>
      <c r="E84" s="220"/>
      <c r="F84" s="220"/>
      <c r="G84" s="220"/>
      <c r="N84" s="41"/>
      <c r="P84" s="41"/>
      <c r="Q84" s="41"/>
      <c r="R84" s="41"/>
      <c r="S84" s="41"/>
      <c r="T84" s="41"/>
      <c r="U84" s="41"/>
      <c r="V84" s="41"/>
      <c r="W84" s="41"/>
    </row>
    <row r="85" spans="2:23">
      <c r="B85" s="219" t="s">
        <v>60</v>
      </c>
      <c r="C85" s="219"/>
      <c r="D85" s="219"/>
      <c r="E85" s="219"/>
      <c r="F85" s="219"/>
      <c r="G85" s="219"/>
      <c r="H85" s="219"/>
      <c r="M85" s="4"/>
      <c r="N85" s="41"/>
      <c r="P85" s="41"/>
      <c r="Q85" s="41"/>
      <c r="R85" s="41"/>
      <c r="S85" s="41"/>
      <c r="T85" s="41"/>
      <c r="U85" s="41"/>
      <c r="V85" s="41"/>
      <c r="W85" s="41"/>
    </row>
    <row r="86" spans="2:23">
      <c r="B86" s="219" t="s">
        <v>61</v>
      </c>
      <c r="C86" s="219"/>
      <c r="D86" s="219"/>
      <c r="E86" s="219"/>
      <c r="F86" s="219"/>
      <c r="G86" s="219"/>
      <c r="H86" s="127"/>
      <c r="N86" s="41"/>
      <c r="P86" s="41"/>
      <c r="Q86" s="41"/>
      <c r="R86" s="41"/>
      <c r="S86" s="41"/>
      <c r="T86" s="41"/>
      <c r="U86" s="41"/>
      <c r="V86" s="41"/>
      <c r="W86" s="41"/>
    </row>
    <row r="87" spans="2:23">
      <c r="C87" s="51" t="s">
        <v>1</v>
      </c>
      <c r="D87" s="51" t="s">
        <v>6</v>
      </c>
      <c r="E87" s="51" t="s">
        <v>7</v>
      </c>
      <c r="F87" s="51" t="s">
        <v>8</v>
      </c>
      <c r="G87" s="51" t="s">
        <v>9</v>
      </c>
      <c r="H87" s="51" t="s">
        <v>10</v>
      </c>
      <c r="I87" s="51" t="s">
        <v>11</v>
      </c>
      <c r="J87" s="51" t="s">
        <v>12</v>
      </c>
      <c r="K87" s="51" t="s">
        <v>13</v>
      </c>
      <c r="L87" s="51" t="s">
        <v>14</v>
      </c>
      <c r="M87" s="51" t="s">
        <v>15</v>
      </c>
      <c r="N87" s="51" t="s">
        <v>16</v>
      </c>
      <c r="O87" s="51" t="s">
        <v>0</v>
      </c>
      <c r="P87" s="41"/>
      <c r="Q87" s="41"/>
      <c r="R87" s="41"/>
      <c r="S87" s="41"/>
      <c r="T87" s="41"/>
      <c r="U87" s="41"/>
      <c r="V87" s="41"/>
      <c r="W87" s="41"/>
    </row>
    <row r="88" spans="2:23" ht="15.6">
      <c r="B88" s="29" t="s">
        <v>36</v>
      </c>
      <c r="C88" s="138"/>
      <c r="D88" s="138"/>
      <c r="E88" s="138"/>
      <c r="F88" s="138"/>
      <c r="G88" s="138"/>
      <c r="H88" s="138"/>
      <c r="I88" s="138"/>
      <c r="J88" s="138"/>
      <c r="K88" s="138"/>
      <c r="L88" s="138"/>
      <c r="M88" s="138"/>
      <c r="N88" s="138"/>
      <c r="O88" s="139">
        <f>SUM(C88:N88)</f>
        <v>0</v>
      </c>
    </row>
    <row r="89" spans="2:23">
      <c r="C89" s="137">
        <f>+C88</f>
        <v>0</v>
      </c>
      <c r="D89" s="137">
        <f>+D88+C89</f>
        <v>0</v>
      </c>
      <c r="E89" s="137">
        <f t="shared" ref="E89" si="56">+E88+D89</f>
        <v>0</v>
      </c>
      <c r="F89" s="137">
        <f t="shared" ref="F89" si="57">+F88+E89</f>
        <v>0</v>
      </c>
      <c r="G89" s="137">
        <f t="shared" ref="G89" si="58">+G88+F89</f>
        <v>0</v>
      </c>
      <c r="H89" s="137">
        <f t="shared" ref="H89" si="59">+H88+G89</f>
        <v>0</v>
      </c>
      <c r="I89" s="137">
        <f t="shared" ref="I89" si="60">+I88+H89</f>
        <v>0</v>
      </c>
      <c r="J89" s="137">
        <f t="shared" ref="J89" si="61">+J88+I89</f>
        <v>0</v>
      </c>
      <c r="K89" s="137">
        <f t="shared" ref="K89" si="62">+K88+J89</f>
        <v>0</v>
      </c>
      <c r="L89" s="137">
        <f t="shared" ref="L89" si="63">+L88+K89</f>
        <v>0</v>
      </c>
      <c r="M89" s="137">
        <f t="shared" ref="M89" si="64">+M88+L89</f>
        <v>0</v>
      </c>
      <c r="N89" s="137">
        <f t="shared" ref="N89" si="65">+N88+M89</f>
        <v>0</v>
      </c>
    </row>
    <row r="90" spans="2:23">
      <c r="N90" s="41"/>
      <c r="P90" s="41"/>
      <c r="Q90" s="41"/>
      <c r="R90" s="41"/>
      <c r="S90" s="41"/>
      <c r="T90" s="41"/>
      <c r="U90" s="41"/>
      <c r="V90" s="41"/>
      <c r="W90" s="41"/>
    </row>
    <row r="91" spans="2:23">
      <c r="B91" s="220" t="s">
        <v>88</v>
      </c>
      <c r="C91" s="220"/>
      <c r="D91" s="220"/>
      <c r="E91" s="220"/>
      <c r="F91" s="25"/>
      <c r="G91" s="25"/>
      <c r="N91" s="41"/>
      <c r="P91" s="41"/>
      <c r="Q91" s="41"/>
      <c r="R91" s="41"/>
      <c r="S91" s="41"/>
      <c r="T91" s="41"/>
      <c r="U91" s="41"/>
      <c r="V91" s="41"/>
      <c r="W91" s="41"/>
    </row>
    <row r="92" spans="2:23">
      <c r="B92" s="219" t="s">
        <v>89</v>
      </c>
      <c r="C92" s="219"/>
      <c r="D92" s="219"/>
      <c r="E92" s="219"/>
      <c r="F92" s="219"/>
      <c r="G92" s="219"/>
      <c r="N92" s="41"/>
      <c r="P92" s="41"/>
      <c r="Q92" s="41"/>
      <c r="R92" s="41"/>
      <c r="S92" s="41"/>
      <c r="T92" s="41"/>
      <c r="U92" s="41"/>
      <c r="V92" s="41"/>
      <c r="W92" s="41"/>
    </row>
    <row r="93" spans="2:23">
      <c r="C93" s="51" t="s">
        <v>1</v>
      </c>
      <c r="D93" s="51" t="s">
        <v>6</v>
      </c>
      <c r="E93" s="51" t="s">
        <v>7</v>
      </c>
      <c r="F93" s="51" t="s">
        <v>8</v>
      </c>
      <c r="G93" s="51" t="s">
        <v>9</v>
      </c>
      <c r="H93" s="51" t="s">
        <v>10</v>
      </c>
      <c r="I93" s="51" t="s">
        <v>11</v>
      </c>
      <c r="J93" s="51" t="s">
        <v>12</v>
      </c>
      <c r="K93" s="51" t="s">
        <v>13</v>
      </c>
      <c r="L93" s="51" t="s">
        <v>14</v>
      </c>
      <c r="M93" s="51" t="s">
        <v>15</v>
      </c>
      <c r="N93" s="51" t="s">
        <v>16</v>
      </c>
      <c r="O93" s="51" t="s">
        <v>0</v>
      </c>
      <c r="P93" s="41"/>
      <c r="Q93" s="41"/>
      <c r="R93" s="41"/>
      <c r="S93" s="41"/>
      <c r="T93" s="41"/>
      <c r="U93" s="41"/>
      <c r="V93" s="41"/>
      <c r="W93" s="41"/>
    </row>
    <row r="94" spans="2:23" ht="15.6">
      <c r="B94" s="29" t="s">
        <v>69</v>
      </c>
      <c r="C94" s="138"/>
      <c r="D94" s="138"/>
      <c r="E94" s="138"/>
      <c r="F94" s="138"/>
      <c r="G94" s="138"/>
      <c r="H94" s="138"/>
      <c r="I94" s="138"/>
      <c r="J94" s="138"/>
      <c r="K94" s="138"/>
      <c r="L94" s="138"/>
      <c r="M94" s="138"/>
      <c r="N94" s="138"/>
      <c r="O94" s="139">
        <f>SUM(C94:N94)</f>
        <v>0</v>
      </c>
    </row>
    <row r="95" spans="2:23">
      <c r="C95" s="137">
        <f>+C94</f>
        <v>0</v>
      </c>
      <c r="D95" s="137">
        <f>+D94+C95</f>
        <v>0</v>
      </c>
      <c r="E95" s="137">
        <f t="shared" ref="E95" si="66">+E94+D95</f>
        <v>0</v>
      </c>
      <c r="F95" s="137">
        <f t="shared" ref="F95" si="67">+F94+E95</f>
        <v>0</v>
      </c>
      <c r="G95" s="137">
        <f t="shared" ref="G95" si="68">+G94+F95</f>
        <v>0</v>
      </c>
      <c r="H95" s="137">
        <f t="shared" ref="H95" si="69">+H94+G95</f>
        <v>0</v>
      </c>
      <c r="I95" s="137">
        <f t="shared" ref="I95" si="70">+I94+H95</f>
        <v>0</v>
      </c>
      <c r="J95" s="137">
        <f t="shared" ref="J95" si="71">+J94+I95</f>
        <v>0</v>
      </c>
      <c r="K95" s="137">
        <f t="shared" ref="K95" si="72">+K94+J95</f>
        <v>0</v>
      </c>
      <c r="L95" s="137">
        <f t="shared" ref="L95" si="73">+L94+K95</f>
        <v>0</v>
      </c>
      <c r="M95" s="137">
        <f t="shared" ref="M95" si="74">+M94+L95</f>
        <v>0</v>
      </c>
      <c r="N95" s="137">
        <f t="shared" ref="N95" si="75">+N94+M95</f>
        <v>0</v>
      </c>
    </row>
  </sheetData>
  <mergeCells count="30">
    <mergeCell ref="B4:H4"/>
    <mergeCell ref="B70:H70"/>
    <mergeCell ref="B71:G71"/>
    <mergeCell ref="B33:H33"/>
    <mergeCell ref="B14:H14"/>
    <mergeCell ref="B15:H15"/>
    <mergeCell ref="B13:G13"/>
    <mergeCell ref="B32:G32"/>
    <mergeCell ref="B52:G52"/>
    <mergeCell ref="B58:H58"/>
    <mergeCell ref="B51:G51"/>
    <mergeCell ref="Z15:AM15"/>
    <mergeCell ref="B63:G63"/>
    <mergeCell ref="B77:G77"/>
    <mergeCell ref="B85:H85"/>
    <mergeCell ref="B86:G86"/>
    <mergeCell ref="B64:G64"/>
    <mergeCell ref="B65:G65"/>
    <mergeCell ref="B57:G57"/>
    <mergeCell ref="B38:G38"/>
    <mergeCell ref="B39:H39"/>
    <mergeCell ref="B44:G44"/>
    <mergeCell ref="B46:H46"/>
    <mergeCell ref="B45:J45"/>
    <mergeCell ref="B92:G92"/>
    <mergeCell ref="B91:E91"/>
    <mergeCell ref="B72:G72"/>
    <mergeCell ref="B78:F78"/>
    <mergeCell ref="B79:F79"/>
    <mergeCell ref="B84:G84"/>
  </mergeCells>
  <dataValidations count="6">
    <dataValidation type="list" allowBlank="1" showInputMessage="1" showErrorMessage="1" sqref="C6" xr:uid="{00000000-0002-0000-0100-000000000000}">
      <formula1>"Empleado, Patagonia"</formula1>
    </dataValidation>
    <dataValidation type="list" allowBlank="1" showInputMessage="1" showErrorMessage="1" sqref="C10" xr:uid="{00000000-0002-0000-0100-000001000000}">
      <formula1>"No,Si"</formula1>
    </dataValidation>
    <dataValidation type="list" allowBlank="1" showInputMessage="1" showErrorMessage="1" sqref="C8" xr:uid="{00000000-0002-0000-0100-000002000000}">
      <formula1>"No, Si"</formula1>
    </dataValidation>
    <dataValidation type="list" allowBlank="1" showInputMessage="1" showErrorMessage="1" sqref="C10" xr:uid="{00000000-0002-0000-0100-000003000000}">
      <formula1>$D$11:$D$11</formula1>
    </dataValidation>
    <dataValidation type="list" allowBlank="1" showInputMessage="1" showErrorMessage="1" sqref="C18:D27" xr:uid="{00000000-0002-0000-0100-000004000000}">
      <formula1>"1,2,3,4,5,6,7,8,9,10,11,12"</formula1>
    </dataValidation>
    <dataValidation type="list" allowBlank="1" showInputMessage="1" showErrorMessage="1" sqref="C6" xr:uid="{00000000-0002-0000-0100-000005000000}">
      <formula1>#REF!</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FFCC99"/>
  </sheetPr>
  <dimension ref="A1:W58"/>
  <sheetViews>
    <sheetView showGridLines="0" zoomScale="70" zoomScaleNormal="70" workbookViewId="0">
      <selection activeCell="B32" sqref="B32"/>
    </sheetView>
  </sheetViews>
  <sheetFormatPr defaultColWidth="11.44140625" defaultRowHeight="14.4"/>
  <cols>
    <col min="1" max="1" width="73.44140625" style="62" customWidth="1"/>
    <col min="2" max="2" width="15.21875" style="64" customWidth="1"/>
    <col min="3" max="4" width="14.109375" style="64" customWidth="1"/>
    <col min="5" max="5" width="15.5546875" style="64" customWidth="1"/>
    <col min="6" max="13" width="14.109375" style="64" customWidth="1"/>
    <col min="14" max="16384" width="11.44140625" style="64"/>
  </cols>
  <sheetData>
    <row r="1" spans="1:23" s="37" customFormat="1" ht="48" customHeight="1">
      <c r="A1" s="133"/>
      <c r="B1" s="133"/>
      <c r="C1" s="133"/>
      <c r="D1" s="31"/>
      <c r="E1" s="32"/>
      <c r="F1" s="32"/>
      <c r="G1" s="32"/>
      <c r="H1" s="32"/>
      <c r="I1" s="32"/>
      <c r="J1" s="32"/>
      <c r="K1" s="32"/>
      <c r="L1" s="32"/>
      <c r="M1" s="32"/>
      <c r="N1" s="34"/>
      <c r="O1" s="35"/>
      <c r="P1" s="36"/>
      <c r="Q1" s="36"/>
      <c r="S1" s="38"/>
      <c r="T1" s="38"/>
      <c r="U1" s="38"/>
      <c r="V1" s="38"/>
      <c r="W1" s="38"/>
    </row>
    <row r="3" spans="1:23" ht="21">
      <c r="A3" s="185" t="s">
        <v>160</v>
      </c>
      <c r="B3" s="140"/>
      <c r="C3" s="140"/>
      <c r="D3" s="140"/>
      <c r="E3" s="140"/>
      <c r="F3" s="140"/>
      <c r="G3" s="140"/>
    </row>
    <row r="4" spans="1:23">
      <c r="B4" s="63">
        <v>1</v>
      </c>
      <c r="C4" s="63">
        <v>2</v>
      </c>
      <c r="D4" s="63">
        <v>3</v>
      </c>
      <c r="E4" s="63">
        <v>4</v>
      </c>
      <c r="F4" s="63">
        <v>5</v>
      </c>
      <c r="G4" s="63">
        <v>6</v>
      </c>
      <c r="H4" s="63">
        <v>7</v>
      </c>
      <c r="I4" s="63">
        <v>8</v>
      </c>
      <c r="J4" s="63">
        <v>9</v>
      </c>
      <c r="K4" s="63">
        <v>10</v>
      </c>
      <c r="L4" s="63">
        <v>11</v>
      </c>
      <c r="M4" s="63">
        <v>12</v>
      </c>
    </row>
    <row r="5" spans="1:23" ht="21">
      <c r="A5" s="65" t="s">
        <v>25</v>
      </c>
      <c r="B5" s="149" t="s">
        <v>1</v>
      </c>
      <c r="C5" s="149" t="s">
        <v>6</v>
      </c>
      <c r="D5" s="149" t="s">
        <v>7</v>
      </c>
      <c r="E5" s="149" t="s">
        <v>8</v>
      </c>
      <c r="F5" s="149" t="s">
        <v>9</v>
      </c>
      <c r="G5" s="149" t="s">
        <v>10</v>
      </c>
      <c r="H5" s="149" t="s">
        <v>11</v>
      </c>
      <c r="I5" s="149" t="s">
        <v>12</v>
      </c>
      <c r="J5" s="149" t="s">
        <v>13</v>
      </c>
      <c r="K5" s="149" t="s">
        <v>14</v>
      </c>
      <c r="L5" s="149" t="s">
        <v>15</v>
      </c>
      <c r="M5" s="149" t="s">
        <v>16</v>
      </c>
    </row>
    <row r="6" spans="1:23" ht="18">
      <c r="A6" s="186" t="s">
        <v>26</v>
      </c>
      <c r="B6" s="148"/>
      <c r="C6" s="148"/>
      <c r="D6" s="148"/>
      <c r="E6" s="148"/>
      <c r="F6" s="148"/>
      <c r="G6" s="148"/>
      <c r="H6" s="148"/>
      <c r="I6" s="148"/>
      <c r="J6" s="148"/>
      <c r="K6" s="148"/>
      <c r="L6" s="148"/>
      <c r="M6" s="148"/>
    </row>
    <row r="7" spans="1:23" ht="15.6">
      <c r="A7" s="150" t="s">
        <v>159</v>
      </c>
      <c r="B7" s="138">
        <f>+'MOVIL SIMULADOR'!G2</f>
        <v>350000</v>
      </c>
      <c r="C7" s="138">
        <f>+$B$7</f>
        <v>350000</v>
      </c>
      <c r="D7" s="138">
        <f t="shared" ref="D7:M7" si="0">+$B$7</f>
        <v>350000</v>
      </c>
      <c r="E7" s="138">
        <f t="shared" si="0"/>
        <v>350000</v>
      </c>
      <c r="F7" s="138">
        <f t="shared" si="0"/>
        <v>350000</v>
      </c>
      <c r="G7" s="138">
        <f t="shared" si="0"/>
        <v>350000</v>
      </c>
      <c r="H7" s="138">
        <f t="shared" si="0"/>
        <v>350000</v>
      </c>
      <c r="I7" s="138">
        <f t="shared" si="0"/>
        <v>350000</v>
      </c>
      <c r="J7" s="138">
        <f t="shared" si="0"/>
        <v>350000</v>
      </c>
      <c r="K7" s="138">
        <f t="shared" si="0"/>
        <v>350000</v>
      </c>
      <c r="L7" s="138">
        <f t="shared" si="0"/>
        <v>350000</v>
      </c>
      <c r="M7" s="138">
        <f t="shared" si="0"/>
        <v>350000</v>
      </c>
    </row>
    <row r="8" spans="1:23" ht="15.6">
      <c r="A8" s="150" t="s">
        <v>62</v>
      </c>
      <c r="B8" s="138">
        <v>0</v>
      </c>
      <c r="C8" s="138">
        <v>0</v>
      </c>
      <c r="D8" s="138">
        <v>0</v>
      </c>
      <c r="E8" s="138">
        <v>0</v>
      </c>
      <c r="F8" s="138">
        <v>0</v>
      </c>
      <c r="G8" s="138">
        <v>0</v>
      </c>
      <c r="H8" s="138">
        <v>0</v>
      </c>
      <c r="I8" s="138">
        <v>0</v>
      </c>
      <c r="J8" s="138">
        <v>0</v>
      </c>
      <c r="K8" s="138">
        <v>0</v>
      </c>
      <c r="L8" s="138">
        <v>0</v>
      </c>
      <c r="M8" s="138">
        <v>0</v>
      </c>
    </row>
    <row r="9" spans="1:23" ht="15.6">
      <c r="A9" s="150" t="s">
        <v>27</v>
      </c>
      <c r="B9" s="138">
        <v>0</v>
      </c>
      <c r="C9" s="138">
        <v>0</v>
      </c>
      <c r="D9" s="138">
        <v>0</v>
      </c>
      <c r="E9" s="138">
        <v>0</v>
      </c>
      <c r="F9" s="138">
        <v>0</v>
      </c>
      <c r="G9" s="138">
        <v>0</v>
      </c>
      <c r="H9" s="138">
        <v>0</v>
      </c>
      <c r="I9" s="138">
        <v>0</v>
      </c>
      <c r="J9" s="138">
        <v>0</v>
      </c>
      <c r="K9" s="138">
        <v>0</v>
      </c>
      <c r="L9" s="138">
        <v>0</v>
      </c>
      <c r="M9" s="138">
        <v>0</v>
      </c>
    </row>
    <row r="10" spans="1:23" ht="15.6">
      <c r="A10" s="150" t="s">
        <v>90</v>
      </c>
      <c r="B10" s="138">
        <v>0</v>
      </c>
      <c r="C10" s="138">
        <v>0</v>
      </c>
      <c r="D10" s="138">
        <v>0</v>
      </c>
      <c r="E10" s="138">
        <v>0</v>
      </c>
      <c r="F10" s="138">
        <v>0</v>
      </c>
      <c r="G10" s="138">
        <v>0</v>
      </c>
      <c r="H10" s="138">
        <v>0</v>
      </c>
      <c r="I10" s="138">
        <v>0</v>
      </c>
      <c r="J10" s="138">
        <v>0</v>
      </c>
      <c r="K10" s="138">
        <v>0</v>
      </c>
      <c r="L10" s="138">
        <v>0</v>
      </c>
      <c r="M10" s="138">
        <v>0</v>
      </c>
    </row>
    <row r="11" spans="1:23" ht="15.6">
      <c r="A11" s="150" t="s">
        <v>186</v>
      </c>
      <c r="B11" s="138">
        <v>0</v>
      </c>
      <c r="C11" s="138">
        <v>0</v>
      </c>
      <c r="D11" s="138">
        <v>0</v>
      </c>
      <c r="E11" s="138">
        <v>0</v>
      </c>
      <c r="F11" s="138">
        <v>0</v>
      </c>
      <c r="G11" s="138">
        <v>0</v>
      </c>
      <c r="H11" s="138">
        <v>0</v>
      </c>
      <c r="I11" s="138">
        <v>0</v>
      </c>
      <c r="J11" s="138">
        <v>0</v>
      </c>
      <c r="K11" s="138">
        <v>0</v>
      </c>
      <c r="L11" s="138">
        <v>0</v>
      </c>
      <c r="M11" s="138">
        <v>0</v>
      </c>
    </row>
    <row r="12" spans="1:23" ht="15.6">
      <c r="A12" s="150" t="s">
        <v>158</v>
      </c>
      <c r="B12" s="138">
        <v>0</v>
      </c>
      <c r="C12" s="138">
        <v>0</v>
      </c>
      <c r="D12" s="138">
        <v>0</v>
      </c>
      <c r="E12" s="138">
        <v>0</v>
      </c>
      <c r="F12" s="138">
        <v>0</v>
      </c>
      <c r="G12" s="138">
        <v>0</v>
      </c>
      <c r="H12" s="138">
        <v>0</v>
      </c>
      <c r="I12" s="138">
        <v>0</v>
      </c>
      <c r="J12" s="138">
        <v>0</v>
      </c>
      <c r="K12" s="138">
        <v>0</v>
      </c>
      <c r="L12" s="138">
        <v>0</v>
      </c>
      <c r="M12" s="138">
        <v>0</v>
      </c>
    </row>
    <row r="13" spans="1:23" ht="15.6">
      <c r="A13" s="150" t="s">
        <v>187</v>
      </c>
      <c r="B13" s="138">
        <v>0</v>
      </c>
      <c r="C13" s="138">
        <v>0</v>
      </c>
      <c r="D13" s="138">
        <v>0</v>
      </c>
      <c r="E13" s="138">
        <v>0</v>
      </c>
      <c r="F13" s="138">
        <v>0</v>
      </c>
      <c r="G13" s="138">
        <v>0</v>
      </c>
      <c r="H13" s="138">
        <v>0</v>
      </c>
      <c r="I13" s="138">
        <v>0</v>
      </c>
      <c r="J13" s="138">
        <v>0</v>
      </c>
      <c r="K13" s="138">
        <v>0</v>
      </c>
      <c r="L13" s="138">
        <v>0</v>
      </c>
      <c r="M13" s="138">
        <v>0</v>
      </c>
    </row>
    <row r="14" spans="1:23" ht="15.6">
      <c r="A14" s="151" t="s">
        <v>188</v>
      </c>
      <c r="B14" s="152">
        <v>0</v>
      </c>
      <c r="C14" s="152">
        <v>0</v>
      </c>
      <c r="D14" s="152">
        <v>0</v>
      </c>
      <c r="E14" s="152">
        <v>0</v>
      </c>
      <c r="F14" s="152">
        <v>0</v>
      </c>
      <c r="G14" s="152">
        <v>0</v>
      </c>
      <c r="H14" s="152">
        <v>0</v>
      </c>
      <c r="I14" s="152">
        <v>0</v>
      </c>
      <c r="J14" s="152">
        <v>0</v>
      </c>
      <c r="K14" s="152">
        <v>0</v>
      </c>
      <c r="L14" s="152">
        <v>0</v>
      </c>
      <c r="M14" s="152">
        <v>0</v>
      </c>
    </row>
    <row r="15" spans="1:23" ht="18">
      <c r="A15" s="155" t="s">
        <v>100</v>
      </c>
      <c r="B15" s="153">
        <f>+B7+B8+B9+B10+B13-B12</f>
        <v>350000</v>
      </c>
      <c r="C15" s="153">
        <f t="shared" ref="C15:M15" si="1">+C7+C8+C9+C10+C13-C12</f>
        <v>350000</v>
      </c>
      <c r="D15" s="153">
        <f t="shared" si="1"/>
        <v>350000</v>
      </c>
      <c r="E15" s="153">
        <f t="shared" si="1"/>
        <v>350000</v>
      </c>
      <c r="F15" s="153">
        <f t="shared" si="1"/>
        <v>350000</v>
      </c>
      <c r="G15" s="153">
        <f t="shared" si="1"/>
        <v>350000</v>
      </c>
      <c r="H15" s="153">
        <f t="shared" si="1"/>
        <v>350000</v>
      </c>
      <c r="I15" s="153">
        <f t="shared" si="1"/>
        <v>350000</v>
      </c>
      <c r="J15" s="153">
        <f t="shared" si="1"/>
        <v>350000</v>
      </c>
      <c r="K15" s="153">
        <f t="shared" si="1"/>
        <v>350000</v>
      </c>
      <c r="L15" s="153">
        <f t="shared" si="1"/>
        <v>350000</v>
      </c>
      <c r="M15" s="153">
        <f t="shared" si="1"/>
        <v>350000</v>
      </c>
    </row>
    <row r="16" spans="1:23" ht="18">
      <c r="A16" s="187" t="s">
        <v>28</v>
      </c>
      <c r="B16" s="162"/>
      <c r="C16" s="162"/>
      <c r="D16" s="162"/>
      <c r="E16" s="162"/>
      <c r="F16" s="162"/>
      <c r="G16" s="162"/>
      <c r="H16" s="162"/>
      <c r="I16" s="162"/>
      <c r="J16" s="162"/>
      <c r="K16" s="162"/>
      <c r="L16" s="162"/>
      <c r="M16" s="162"/>
      <c r="N16" s="68"/>
    </row>
    <row r="17" spans="1:13" ht="15.6">
      <c r="A17" s="150" t="s">
        <v>29</v>
      </c>
      <c r="B17" s="138"/>
      <c r="C17" s="138"/>
      <c r="D17" s="138"/>
      <c r="E17" s="138"/>
      <c r="F17" s="138"/>
      <c r="G17" s="138"/>
      <c r="H17" s="138"/>
      <c r="I17" s="138"/>
      <c r="J17" s="138"/>
      <c r="K17" s="138"/>
      <c r="L17" s="138"/>
      <c r="M17" s="161"/>
    </row>
    <row r="18" spans="1:13" ht="15.6">
      <c r="A18" s="150" t="s">
        <v>63</v>
      </c>
      <c r="B18" s="138"/>
      <c r="C18" s="138"/>
      <c r="D18" s="138"/>
      <c r="E18" s="138"/>
      <c r="F18" s="138"/>
      <c r="G18" s="138">
        <f>+(G7*0.0833*4)</f>
        <v>116620</v>
      </c>
      <c r="H18" s="138"/>
      <c r="I18" s="138"/>
      <c r="J18" s="138"/>
      <c r="K18" s="138"/>
      <c r="L18" s="138"/>
      <c r="M18" s="161">
        <f>+M7/2</f>
        <v>175000</v>
      </c>
    </row>
    <row r="19" spans="1:13" ht="15.6">
      <c r="A19" s="150" t="s">
        <v>189</v>
      </c>
      <c r="B19" s="138"/>
      <c r="C19" s="138"/>
      <c r="D19" s="138"/>
      <c r="E19" s="138"/>
      <c r="F19" s="138"/>
      <c r="G19" s="138"/>
      <c r="H19" s="138"/>
      <c r="I19" s="138"/>
      <c r="J19" s="138"/>
      <c r="K19" s="138"/>
      <c r="L19" s="138"/>
      <c r="M19" s="161"/>
    </row>
    <row r="20" spans="1:13" ht="15.6">
      <c r="A20" s="151" t="s">
        <v>190</v>
      </c>
      <c r="B20" s="152"/>
      <c r="C20" s="152"/>
      <c r="D20" s="152"/>
      <c r="E20" s="152"/>
      <c r="F20" s="152"/>
      <c r="G20" s="152"/>
      <c r="H20" s="152"/>
      <c r="I20" s="152"/>
      <c r="J20" s="152"/>
      <c r="K20" s="152"/>
      <c r="L20" s="152"/>
      <c r="M20" s="161"/>
    </row>
    <row r="21" spans="1:13" ht="18">
      <c r="A21" s="155" t="s">
        <v>102</v>
      </c>
      <c r="B21" s="153">
        <f>SUM(B17:B19)</f>
        <v>0</v>
      </c>
      <c r="C21" s="153">
        <f t="shared" ref="C21:M21" si="2">SUM(C17:C19)</f>
        <v>0</v>
      </c>
      <c r="D21" s="153">
        <f t="shared" si="2"/>
        <v>0</v>
      </c>
      <c r="E21" s="153">
        <f t="shared" si="2"/>
        <v>0</v>
      </c>
      <c r="F21" s="153">
        <f t="shared" si="2"/>
        <v>0</v>
      </c>
      <c r="G21" s="153">
        <f t="shared" si="2"/>
        <v>116620</v>
      </c>
      <c r="H21" s="153">
        <f t="shared" si="2"/>
        <v>0</v>
      </c>
      <c r="I21" s="153">
        <f t="shared" si="2"/>
        <v>0</v>
      </c>
      <c r="J21" s="153">
        <f t="shared" si="2"/>
        <v>0</v>
      </c>
      <c r="K21" s="153">
        <f t="shared" si="2"/>
        <v>0</v>
      </c>
      <c r="L21" s="153">
        <f t="shared" si="2"/>
        <v>0</v>
      </c>
      <c r="M21" s="153">
        <f t="shared" si="2"/>
        <v>175000</v>
      </c>
    </row>
    <row r="22" spans="1:13" ht="18">
      <c r="A22" s="156" t="s">
        <v>101</v>
      </c>
      <c r="B22" s="153">
        <f>+B15+B21</f>
        <v>350000</v>
      </c>
      <c r="C22" s="153">
        <f t="shared" ref="C22:M22" si="3">+C15+C21</f>
        <v>350000</v>
      </c>
      <c r="D22" s="153">
        <f t="shared" si="3"/>
        <v>350000</v>
      </c>
      <c r="E22" s="153">
        <f t="shared" si="3"/>
        <v>350000</v>
      </c>
      <c r="F22" s="153">
        <f t="shared" si="3"/>
        <v>350000</v>
      </c>
      <c r="G22" s="153">
        <f t="shared" si="3"/>
        <v>466620</v>
      </c>
      <c r="H22" s="153">
        <f t="shared" si="3"/>
        <v>350000</v>
      </c>
      <c r="I22" s="153">
        <f t="shared" si="3"/>
        <v>350000</v>
      </c>
      <c r="J22" s="153">
        <f t="shared" si="3"/>
        <v>350000</v>
      </c>
      <c r="K22" s="153">
        <f t="shared" si="3"/>
        <v>350000</v>
      </c>
      <c r="L22" s="160">
        <f t="shared" si="3"/>
        <v>350000</v>
      </c>
      <c r="M22" s="160">
        <f t="shared" si="3"/>
        <v>525000</v>
      </c>
    </row>
    <row r="23" spans="1:13" s="68" customFormat="1" ht="34.5" customHeight="1">
      <c r="A23" s="66"/>
      <c r="B23" s="67"/>
      <c r="C23" s="67"/>
      <c r="D23" s="67"/>
      <c r="E23" s="67"/>
      <c r="F23" s="67"/>
      <c r="G23" s="67"/>
      <c r="H23" s="67"/>
      <c r="I23" s="67"/>
      <c r="J23" s="67"/>
      <c r="K23" s="67"/>
      <c r="L23" s="67"/>
      <c r="M23" s="67"/>
    </row>
    <row r="24" spans="1:13" s="68" customFormat="1" ht="15.6">
      <c r="A24" s="157" t="s">
        <v>191</v>
      </c>
      <c r="B24" s="67"/>
      <c r="C24" s="67"/>
      <c r="D24" s="67"/>
      <c r="E24" s="67"/>
      <c r="F24" s="67"/>
      <c r="G24" s="67"/>
      <c r="H24" s="67"/>
      <c r="I24" s="67"/>
      <c r="J24" s="67"/>
      <c r="K24" s="67"/>
      <c r="L24" s="67"/>
      <c r="M24" s="67"/>
    </row>
    <row r="25" spans="1:13" ht="15.6">
      <c r="A25" s="150" t="s">
        <v>114</v>
      </c>
      <c r="B25" s="163">
        <f>B22*0.11</f>
        <v>38500</v>
      </c>
      <c r="C25" s="163">
        <f t="shared" ref="C25:M25" si="4">C22*0.11</f>
        <v>38500</v>
      </c>
      <c r="D25" s="163">
        <f t="shared" si="4"/>
        <v>38500</v>
      </c>
      <c r="E25" s="163">
        <f t="shared" si="4"/>
        <v>38500</v>
      </c>
      <c r="F25" s="163">
        <f t="shared" si="4"/>
        <v>38500</v>
      </c>
      <c r="G25" s="163">
        <f t="shared" si="4"/>
        <v>51328.2</v>
      </c>
      <c r="H25" s="163">
        <f t="shared" si="4"/>
        <v>38500</v>
      </c>
      <c r="I25" s="163">
        <f t="shared" si="4"/>
        <v>38500</v>
      </c>
      <c r="J25" s="163">
        <f t="shared" si="4"/>
        <v>38500</v>
      </c>
      <c r="K25" s="163">
        <f t="shared" si="4"/>
        <v>38500</v>
      </c>
      <c r="L25" s="163">
        <f t="shared" si="4"/>
        <v>38500</v>
      </c>
      <c r="M25" s="164">
        <f t="shared" si="4"/>
        <v>57750</v>
      </c>
    </row>
    <row r="26" spans="1:13" ht="15.6">
      <c r="A26" s="150" t="s">
        <v>115</v>
      </c>
      <c r="B26" s="163">
        <f>B22*0.03</f>
        <v>10500</v>
      </c>
      <c r="C26" s="163">
        <f t="shared" ref="C26:M26" si="5">C22*0.03</f>
        <v>10500</v>
      </c>
      <c r="D26" s="163">
        <f t="shared" si="5"/>
        <v>10500</v>
      </c>
      <c r="E26" s="163">
        <f t="shared" si="5"/>
        <v>10500</v>
      </c>
      <c r="F26" s="163">
        <f t="shared" si="5"/>
        <v>10500</v>
      </c>
      <c r="G26" s="163">
        <f t="shared" si="5"/>
        <v>13998.6</v>
      </c>
      <c r="H26" s="163">
        <f t="shared" si="5"/>
        <v>10500</v>
      </c>
      <c r="I26" s="163">
        <f t="shared" si="5"/>
        <v>10500</v>
      </c>
      <c r="J26" s="163">
        <f t="shared" si="5"/>
        <v>10500</v>
      </c>
      <c r="K26" s="163">
        <f t="shared" si="5"/>
        <v>10500</v>
      </c>
      <c r="L26" s="163">
        <f t="shared" si="5"/>
        <v>10500</v>
      </c>
      <c r="M26" s="164">
        <f t="shared" si="5"/>
        <v>15750</v>
      </c>
    </row>
    <row r="27" spans="1:13" ht="15.6">
      <c r="A27" s="150" t="s">
        <v>116</v>
      </c>
      <c r="B27" s="163">
        <f>B22*0.03</f>
        <v>10500</v>
      </c>
      <c r="C27" s="163">
        <f t="shared" ref="C27:M27" si="6">C22*0.03</f>
        <v>10500</v>
      </c>
      <c r="D27" s="163">
        <f t="shared" si="6"/>
        <v>10500</v>
      </c>
      <c r="E27" s="163">
        <f t="shared" si="6"/>
        <v>10500</v>
      </c>
      <c r="F27" s="163">
        <f t="shared" si="6"/>
        <v>10500</v>
      </c>
      <c r="G27" s="163">
        <f t="shared" si="6"/>
        <v>13998.6</v>
      </c>
      <c r="H27" s="163">
        <f t="shared" si="6"/>
        <v>10500</v>
      </c>
      <c r="I27" s="163">
        <f t="shared" si="6"/>
        <v>10500</v>
      </c>
      <c r="J27" s="163">
        <f t="shared" si="6"/>
        <v>10500</v>
      </c>
      <c r="K27" s="163">
        <f t="shared" si="6"/>
        <v>10500</v>
      </c>
      <c r="L27" s="163">
        <f t="shared" si="6"/>
        <v>10500</v>
      </c>
      <c r="M27" s="164">
        <f t="shared" si="6"/>
        <v>15750</v>
      </c>
    </row>
    <row r="28" spans="1:13" ht="15.6">
      <c r="A28" s="150" t="s">
        <v>30</v>
      </c>
      <c r="B28" s="138"/>
      <c r="C28" s="138"/>
      <c r="D28" s="138"/>
      <c r="E28" s="138"/>
      <c r="F28" s="138"/>
      <c r="G28" s="138"/>
      <c r="H28" s="138"/>
      <c r="I28" s="138"/>
      <c r="J28" s="138"/>
      <c r="K28" s="138"/>
      <c r="L28" s="138"/>
      <c r="M28" s="161"/>
    </row>
    <row r="29" spans="1:13" ht="15.6">
      <c r="A29" s="150" t="s">
        <v>64</v>
      </c>
      <c r="B29" s="138"/>
      <c r="C29" s="138"/>
      <c r="D29" s="138"/>
      <c r="E29" s="138"/>
      <c r="F29" s="138"/>
      <c r="G29" s="138"/>
      <c r="H29" s="138"/>
      <c r="I29" s="138"/>
      <c r="J29" s="138"/>
      <c r="K29" s="138"/>
      <c r="L29" s="138"/>
      <c r="M29" s="165"/>
    </row>
    <row r="30" spans="1:13" ht="15.6">
      <c r="A30" s="154" t="s">
        <v>66</v>
      </c>
      <c r="B30" s="153">
        <f>SUM(B25:B29)</f>
        <v>59500</v>
      </c>
      <c r="C30" s="153">
        <f t="shared" ref="C30:M30" si="7">SUM(C25:C29)</f>
        <v>59500</v>
      </c>
      <c r="D30" s="153">
        <f t="shared" si="7"/>
        <v>59500</v>
      </c>
      <c r="E30" s="153">
        <f t="shared" si="7"/>
        <v>59500</v>
      </c>
      <c r="F30" s="153">
        <f t="shared" si="7"/>
        <v>59500</v>
      </c>
      <c r="G30" s="153">
        <f t="shared" si="7"/>
        <v>79325.399999999994</v>
      </c>
      <c r="H30" s="153">
        <f t="shared" si="7"/>
        <v>59500</v>
      </c>
      <c r="I30" s="153">
        <f t="shared" si="7"/>
        <v>59500</v>
      </c>
      <c r="J30" s="153">
        <f t="shared" si="7"/>
        <v>59500</v>
      </c>
      <c r="K30" s="153">
        <f t="shared" si="7"/>
        <v>59500</v>
      </c>
      <c r="L30" s="153">
        <f t="shared" si="7"/>
        <v>59500</v>
      </c>
      <c r="M30" s="153">
        <f t="shared" si="7"/>
        <v>89250</v>
      </c>
    </row>
    <row r="31" spans="1:13" ht="10.5" customHeight="1">
      <c r="A31" s="158"/>
      <c r="B31" s="159"/>
      <c r="C31" s="159"/>
      <c r="D31" s="159"/>
      <c r="E31" s="159"/>
      <c r="F31" s="159"/>
      <c r="G31" s="159"/>
      <c r="H31" s="159"/>
      <c r="I31" s="159"/>
      <c r="J31" s="159"/>
      <c r="K31" s="159"/>
      <c r="L31" s="159"/>
      <c r="M31" s="159"/>
    </row>
    <row r="32" spans="1:13" ht="15.6">
      <c r="A32" s="154" t="s">
        <v>103</v>
      </c>
      <c r="B32" s="153">
        <f>+B22-B30</f>
        <v>290500</v>
      </c>
      <c r="C32" s="153">
        <f t="shared" ref="C32:M32" si="8">+C22-C30</f>
        <v>290500</v>
      </c>
      <c r="D32" s="153">
        <f t="shared" si="8"/>
        <v>290500</v>
      </c>
      <c r="E32" s="153">
        <f t="shared" si="8"/>
        <v>290500</v>
      </c>
      <c r="F32" s="153">
        <f t="shared" si="8"/>
        <v>290500</v>
      </c>
      <c r="G32" s="153">
        <f t="shared" si="8"/>
        <v>387294.6</v>
      </c>
      <c r="H32" s="153">
        <f t="shared" si="8"/>
        <v>290500</v>
      </c>
      <c r="I32" s="153">
        <f t="shared" si="8"/>
        <v>290500</v>
      </c>
      <c r="J32" s="153">
        <f t="shared" si="8"/>
        <v>290500</v>
      </c>
      <c r="K32" s="153">
        <f t="shared" si="8"/>
        <v>290500</v>
      </c>
      <c r="L32" s="153">
        <f t="shared" si="8"/>
        <v>290500</v>
      </c>
      <c r="M32" s="153">
        <f t="shared" si="8"/>
        <v>435750</v>
      </c>
    </row>
    <row r="36" spans="1:13">
      <c r="A36" s="141" t="s">
        <v>161</v>
      </c>
      <c r="B36" s="142" t="s">
        <v>210</v>
      </c>
    </row>
    <row r="37" spans="1:13">
      <c r="A37" s="141"/>
      <c r="B37" s="142"/>
    </row>
    <row r="38" spans="1:13">
      <c r="A38" s="141" t="s">
        <v>162</v>
      </c>
      <c r="B38" s="142" t="s">
        <v>163</v>
      </c>
    </row>
    <row r="39" spans="1:13">
      <c r="A39" s="112"/>
      <c r="B39" s="142" t="s">
        <v>117</v>
      </c>
      <c r="C39" s="37"/>
      <c r="D39" s="37"/>
      <c r="E39" s="37"/>
      <c r="F39" s="37"/>
      <c r="G39" s="37"/>
      <c r="H39" s="37"/>
      <c r="I39" s="37"/>
      <c r="J39" s="37"/>
      <c r="K39" s="37"/>
      <c r="L39" s="37"/>
      <c r="M39" s="37"/>
    </row>
    <row r="40" spans="1:13">
      <c r="A40" s="112"/>
      <c r="B40" s="142" t="s">
        <v>167</v>
      </c>
      <c r="C40" s="143">
        <v>100</v>
      </c>
    </row>
    <row r="41" spans="1:13">
      <c r="A41" s="112"/>
      <c r="B41" s="142"/>
    </row>
    <row r="42" spans="1:13">
      <c r="A42" s="112"/>
      <c r="B42" s="142"/>
      <c r="C42" s="37"/>
      <c r="D42" s="144" t="s">
        <v>120</v>
      </c>
      <c r="E42" s="144" t="s">
        <v>168</v>
      </c>
      <c r="F42" s="144" t="s">
        <v>121</v>
      </c>
      <c r="G42" s="144" t="s">
        <v>122</v>
      </c>
      <c r="H42" s="144" t="s">
        <v>123</v>
      </c>
      <c r="I42" s="37"/>
      <c r="J42" s="37"/>
      <c r="K42" s="37"/>
    </row>
    <row r="43" spans="1:13">
      <c r="A43" s="112"/>
      <c r="B43" s="226" t="s">
        <v>118</v>
      </c>
      <c r="C43" s="226"/>
      <c r="D43" s="144">
        <v>5</v>
      </c>
      <c r="E43" s="70">
        <f>D43*$C$40</f>
        <v>500</v>
      </c>
      <c r="F43" s="70">
        <f>(D43*0.5)*$C$40</f>
        <v>250</v>
      </c>
      <c r="G43" s="70">
        <v>0</v>
      </c>
      <c r="H43" s="70">
        <f>+E43+F43+G43</f>
        <v>750</v>
      </c>
      <c r="I43" s="24" t="s">
        <v>127</v>
      </c>
      <c r="J43" s="37"/>
      <c r="K43" s="37"/>
    </row>
    <row r="44" spans="1:13">
      <c r="A44" s="112"/>
      <c r="B44" s="226" t="s">
        <v>119</v>
      </c>
      <c r="C44" s="226"/>
      <c r="D44" s="144">
        <v>10</v>
      </c>
      <c r="E44" s="70">
        <f>D44*$C$40</f>
        <v>1000</v>
      </c>
      <c r="F44" s="70">
        <v>0</v>
      </c>
      <c r="G44" s="70">
        <f>(D44*1)*$C$40</f>
        <v>1000</v>
      </c>
      <c r="H44" s="70">
        <f>+E44+F44+G44</f>
        <v>2000</v>
      </c>
      <c r="I44" s="24" t="s">
        <v>128</v>
      </c>
      <c r="J44" s="37"/>
      <c r="K44" s="37"/>
      <c r="L44" s="37"/>
      <c r="M44" s="37"/>
    </row>
    <row r="45" spans="1:13">
      <c r="A45" s="112"/>
      <c r="B45" s="226" t="s">
        <v>124</v>
      </c>
      <c r="C45" s="226"/>
      <c r="D45" s="144">
        <v>15</v>
      </c>
      <c r="E45" s="70">
        <f t="shared" ref="E45:H45" si="9">+E43+E44</f>
        <v>1500</v>
      </c>
      <c r="F45" s="70">
        <f t="shared" si="9"/>
        <v>250</v>
      </c>
      <c r="G45" s="70">
        <f t="shared" si="9"/>
        <v>1000</v>
      </c>
      <c r="H45" s="70">
        <f t="shared" si="9"/>
        <v>2750</v>
      </c>
      <c r="I45" s="37"/>
      <c r="J45" s="37"/>
      <c r="K45" s="37"/>
      <c r="L45" s="37"/>
      <c r="M45" s="37"/>
    </row>
    <row r="46" spans="1:13">
      <c r="A46" s="112"/>
      <c r="B46" s="145"/>
      <c r="C46" s="145"/>
      <c r="D46" s="146"/>
      <c r="E46" s="69"/>
      <c r="F46" s="69"/>
      <c r="G46" s="69"/>
      <c r="H46" s="69"/>
      <c r="I46" s="37"/>
      <c r="J46" s="37"/>
      <c r="K46" s="37"/>
      <c r="L46" s="37"/>
      <c r="M46" s="37"/>
    </row>
    <row r="47" spans="1:13">
      <c r="A47" s="112"/>
      <c r="B47" s="147" t="s">
        <v>166</v>
      </c>
      <c r="L47" s="37"/>
      <c r="M47" s="37"/>
    </row>
    <row r="48" spans="1:13">
      <c r="A48" s="112"/>
      <c r="B48" s="142" t="s">
        <v>125</v>
      </c>
      <c r="C48" s="37"/>
      <c r="D48" s="37"/>
      <c r="E48" s="37"/>
      <c r="F48" s="37"/>
      <c r="G48" s="37"/>
      <c r="H48" s="37"/>
      <c r="I48" s="37"/>
      <c r="J48" s="37"/>
      <c r="K48" s="37"/>
      <c r="L48" s="37"/>
      <c r="M48" s="37"/>
    </row>
    <row r="49" spans="1:13">
      <c r="A49" s="112"/>
      <c r="B49" s="142" t="s">
        <v>126</v>
      </c>
      <c r="C49" s="37"/>
      <c r="D49" s="37"/>
      <c r="E49" s="37"/>
      <c r="F49" s="37"/>
      <c r="G49" s="37"/>
      <c r="H49" s="37"/>
      <c r="I49" s="37"/>
      <c r="J49" s="37"/>
      <c r="K49" s="37"/>
      <c r="L49" s="37"/>
      <c r="M49" s="37"/>
    </row>
    <row r="50" spans="1:13">
      <c r="A50" s="112"/>
      <c r="B50" s="142" t="s">
        <v>129</v>
      </c>
      <c r="C50" s="37"/>
      <c r="D50" s="37"/>
      <c r="E50" s="37"/>
      <c r="F50" s="37"/>
      <c r="G50" s="37"/>
      <c r="H50" s="37"/>
      <c r="I50" s="37"/>
      <c r="J50" s="37"/>
      <c r="K50" s="37"/>
      <c r="L50" s="37"/>
      <c r="M50" s="37"/>
    </row>
    <row r="51" spans="1:13">
      <c r="A51" s="112"/>
      <c r="B51" s="142"/>
      <c r="C51" s="37"/>
      <c r="D51" s="37"/>
      <c r="E51" s="37"/>
      <c r="F51" s="37"/>
      <c r="G51" s="37"/>
      <c r="H51" s="37"/>
      <c r="I51" s="37"/>
      <c r="J51" s="37"/>
      <c r="K51" s="37"/>
      <c r="L51" s="37"/>
      <c r="M51" s="37"/>
    </row>
    <row r="52" spans="1:13">
      <c r="A52" s="141" t="s">
        <v>164</v>
      </c>
      <c r="B52" s="142" t="s">
        <v>165</v>
      </c>
    </row>
    <row r="53" spans="1:13">
      <c r="B53" s="142" t="s">
        <v>130</v>
      </c>
    </row>
    <row r="56" spans="1:13">
      <c r="A56" s="142" t="s">
        <v>211</v>
      </c>
    </row>
    <row r="57" spans="1:13">
      <c r="A57" s="142" t="s">
        <v>212</v>
      </c>
    </row>
    <row r="58" spans="1:13">
      <c r="A58" s="142" t="s">
        <v>213</v>
      </c>
    </row>
  </sheetData>
  <protectedRanges>
    <protectedRange sqref="B25:M28" name="Rango5_1"/>
  </protectedRanges>
  <mergeCells count="3">
    <mergeCell ref="B43:C43"/>
    <mergeCell ref="B44:C44"/>
    <mergeCell ref="B45:C45"/>
  </mergeCells>
  <pageMargins left="0.7" right="0.7" top="0.75" bottom="0.75" header="0.3" footer="0.3"/>
  <ignoredErrors>
    <ignoredError sqref="C25:M25 B26:M27"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tabColor rgb="FF068FAA"/>
  </sheetPr>
  <dimension ref="A1:XFD63"/>
  <sheetViews>
    <sheetView showGridLines="0" topLeftCell="A7" zoomScale="70" zoomScaleNormal="70" workbookViewId="0">
      <selection activeCell="C30" sqref="C30"/>
    </sheetView>
  </sheetViews>
  <sheetFormatPr defaultColWidth="11.44140625" defaultRowHeight="14.4"/>
  <cols>
    <col min="1" max="1" width="54.109375" style="36" bestFit="1" customWidth="1"/>
    <col min="2" max="13" width="17.33203125" customWidth="1"/>
    <col min="14" max="16384" width="11.44140625" style="90"/>
  </cols>
  <sheetData>
    <row r="1" spans="1:23" s="88" customFormat="1" ht="48" customHeight="1">
      <c r="A1" s="133"/>
      <c r="B1" s="30"/>
      <c r="C1" s="30"/>
      <c r="D1" s="31"/>
      <c r="E1" s="31"/>
      <c r="F1" s="31"/>
      <c r="G1" s="32"/>
      <c r="H1" s="32"/>
      <c r="I1" s="32"/>
      <c r="J1" s="32"/>
      <c r="K1" s="32"/>
      <c r="L1" s="32"/>
      <c r="M1" s="32"/>
      <c r="N1" s="87"/>
      <c r="O1" s="87"/>
      <c r="S1" s="89"/>
      <c r="T1" s="89"/>
      <c r="U1" s="89"/>
      <c r="V1" s="89"/>
      <c r="W1" s="89"/>
    </row>
    <row r="3" spans="1:23" ht="15.6">
      <c r="A3" s="84" t="s">
        <v>171</v>
      </c>
      <c r="B3" s="10">
        <v>1</v>
      </c>
      <c r="C3" s="10">
        <v>2</v>
      </c>
      <c r="D3" s="10">
        <v>3</v>
      </c>
      <c r="E3" s="10">
        <v>4</v>
      </c>
      <c r="F3" s="10">
        <v>5</v>
      </c>
      <c r="G3" s="10">
        <v>6</v>
      </c>
      <c r="H3" s="10">
        <v>7</v>
      </c>
      <c r="I3" s="10">
        <v>8</v>
      </c>
      <c r="J3" s="10">
        <v>9</v>
      </c>
      <c r="K3" s="10">
        <v>10</v>
      </c>
      <c r="L3" s="10">
        <v>11</v>
      </c>
      <c r="M3" s="10">
        <v>12</v>
      </c>
    </row>
    <row r="4" spans="1:23" ht="15.6">
      <c r="A4" s="88"/>
      <c r="B4" s="102" t="s">
        <v>1</v>
      </c>
      <c r="C4" s="100" t="s">
        <v>6</v>
      </c>
      <c r="D4" s="95" t="s">
        <v>7</v>
      </c>
      <c r="E4" s="95" t="s">
        <v>8</v>
      </c>
      <c r="F4" s="95" t="s">
        <v>9</v>
      </c>
      <c r="G4" s="95" t="s">
        <v>10</v>
      </c>
      <c r="H4" s="95" t="s">
        <v>11</v>
      </c>
      <c r="I4" s="95" t="s">
        <v>12</v>
      </c>
      <c r="J4" s="95" t="s">
        <v>13</v>
      </c>
      <c r="K4" s="95" t="s">
        <v>14</v>
      </c>
      <c r="L4" s="95" t="s">
        <v>15</v>
      </c>
      <c r="M4" s="95" t="s">
        <v>16</v>
      </c>
    </row>
    <row r="5" spans="1:23">
      <c r="A5" s="132" t="s">
        <v>65</v>
      </c>
      <c r="B5" s="101">
        <f>+'Carga de Sueldos'!B22</f>
        <v>350000</v>
      </c>
      <c r="C5" s="96">
        <f>+'Carga de Sueldos'!C22</f>
        <v>350000</v>
      </c>
      <c r="D5" s="96">
        <f>+'Carga de Sueldos'!D22</f>
        <v>350000</v>
      </c>
      <c r="E5" s="96">
        <f>+'Carga de Sueldos'!E22</f>
        <v>350000</v>
      </c>
      <c r="F5" s="96">
        <f>+'Carga de Sueldos'!F22</f>
        <v>350000</v>
      </c>
      <c r="G5" s="96">
        <f>+'Carga de Sueldos'!G22</f>
        <v>466620</v>
      </c>
      <c r="H5" s="96">
        <f>+'Carga de Sueldos'!H22</f>
        <v>350000</v>
      </c>
      <c r="I5" s="96">
        <f>+'Carga de Sueldos'!I22</f>
        <v>350000</v>
      </c>
      <c r="J5" s="96">
        <f>+'Carga de Sueldos'!J22</f>
        <v>350000</v>
      </c>
      <c r="K5" s="96">
        <f>+'Carga de Sueldos'!K22</f>
        <v>350000</v>
      </c>
      <c r="L5" s="96">
        <f>+'Carga de Sueldos'!L22</f>
        <v>350000</v>
      </c>
      <c r="M5" s="96">
        <f>+'Carga de Sueldos'!M22</f>
        <v>525000</v>
      </c>
    </row>
    <row r="6" spans="1:23">
      <c r="A6" s="132" t="s">
        <v>71</v>
      </c>
      <c r="B6" s="98">
        <f>+'Carga de Sueldos'!B30</f>
        <v>59500</v>
      </c>
      <c r="C6" s="96">
        <f>+'Carga de Sueldos'!C30</f>
        <v>59500</v>
      </c>
      <c r="D6" s="96">
        <f>+'Carga de Sueldos'!D30</f>
        <v>59500</v>
      </c>
      <c r="E6" s="96">
        <f>+'Carga de Sueldos'!E30</f>
        <v>59500</v>
      </c>
      <c r="F6" s="96">
        <f>+'Carga de Sueldos'!F30</f>
        <v>59500</v>
      </c>
      <c r="G6" s="96">
        <f>+'Carga de Sueldos'!G30</f>
        <v>79325.399999999994</v>
      </c>
      <c r="H6" s="96">
        <f>+'Carga de Sueldos'!H30</f>
        <v>59500</v>
      </c>
      <c r="I6" s="96">
        <f>+'Carga de Sueldos'!I30</f>
        <v>59500</v>
      </c>
      <c r="J6" s="96">
        <f>+'Carga de Sueldos'!J30</f>
        <v>59500</v>
      </c>
      <c r="K6" s="96">
        <f>+'Carga de Sueldos'!K30</f>
        <v>59500</v>
      </c>
      <c r="L6" s="96">
        <f>+'Carga de Sueldos'!L30</f>
        <v>59500</v>
      </c>
      <c r="M6" s="96">
        <f>+'Carga de Sueldos'!M30</f>
        <v>89250</v>
      </c>
    </row>
    <row r="7" spans="1:23" ht="15.6">
      <c r="A7" s="85" t="s">
        <v>67</v>
      </c>
      <c r="B7" s="99">
        <f>+B5-B6</f>
        <v>290500</v>
      </c>
      <c r="C7" s="97">
        <f t="shared" ref="C7:M7" si="0">+C5-C6</f>
        <v>290500</v>
      </c>
      <c r="D7" s="97">
        <f t="shared" si="0"/>
        <v>290500</v>
      </c>
      <c r="E7" s="97">
        <f t="shared" si="0"/>
        <v>290500</v>
      </c>
      <c r="F7" s="97">
        <f t="shared" si="0"/>
        <v>290500</v>
      </c>
      <c r="G7" s="97">
        <f t="shared" si="0"/>
        <v>387294.6</v>
      </c>
      <c r="H7" s="97">
        <f t="shared" si="0"/>
        <v>290500</v>
      </c>
      <c r="I7" s="97">
        <f t="shared" si="0"/>
        <v>290500</v>
      </c>
      <c r="J7" s="97">
        <f t="shared" si="0"/>
        <v>290500</v>
      </c>
      <c r="K7" s="97">
        <f t="shared" si="0"/>
        <v>290500</v>
      </c>
      <c r="L7" s="97">
        <f t="shared" si="0"/>
        <v>290500</v>
      </c>
      <c r="M7" s="97">
        <f t="shared" si="0"/>
        <v>435750</v>
      </c>
    </row>
    <row r="8" spans="1:23">
      <c r="B8" s="19">
        <f>+B7+B9-B10</f>
        <v>319666.66666666669</v>
      </c>
      <c r="C8" s="19">
        <f t="shared" ref="C8:M8" si="1">+B8+C7+C9-C10</f>
        <v>639333.33333333337</v>
      </c>
      <c r="D8" s="19">
        <f t="shared" si="1"/>
        <v>959000</v>
      </c>
      <c r="E8" s="19">
        <f t="shared" si="1"/>
        <v>1278666.6666666667</v>
      </c>
      <c r="F8" s="19">
        <f t="shared" si="1"/>
        <v>1598333.3333333335</v>
      </c>
      <c r="G8" s="19">
        <f t="shared" si="1"/>
        <v>1839794.6000000003</v>
      </c>
      <c r="H8" s="19">
        <f t="shared" si="1"/>
        <v>2159461.2666666671</v>
      </c>
      <c r="I8" s="19">
        <f t="shared" si="1"/>
        <v>2479127.9333333336</v>
      </c>
      <c r="J8" s="19">
        <f t="shared" si="1"/>
        <v>2798794.6</v>
      </c>
      <c r="K8" s="19">
        <f t="shared" si="1"/>
        <v>3118461.2666666666</v>
      </c>
      <c r="L8" s="19">
        <f t="shared" si="1"/>
        <v>3438127.9333333331</v>
      </c>
      <c r="M8" s="19">
        <f t="shared" si="1"/>
        <v>3728044.5999999996</v>
      </c>
    </row>
    <row r="9" spans="1:23">
      <c r="A9" s="134" t="s">
        <v>94</v>
      </c>
      <c r="B9" s="81">
        <f>+B5/12</f>
        <v>29166.666666666668</v>
      </c>
      <c r="C9" s="81">
        <f t="shared" ref="C9:L9" si="2">+C5/12</f>
        <v>29166.666666666668</v>
      </c>
      <c r="D9" s="81">
        <f t="shared" si="2"/>
        <v>29166.666666666668</v>
      </c>
      <c r="E9" s="81">
        <f t="shared" si="2"/>
        <v>29166.666666666668</v>
      </c>
      <c r="F9" s="81">
        <f t="shared" si="2"/>
        <v>29166.666666666668</v>
      </c>
      <c r="G9" s="81">
        <f>-SUM(B9:F9)</f>
        <v>-145833.33333333334</v>
      </c>
      <c r="H9" s="81">
        <f t="shared" si="2"/>
        <v>29166.666666666668</v>
      </c>
      <c r="I9" s="81">
        <f t="shared" si="2"/>
        <v>29166.666666666668</v>
      </c>
      <c r="J9" s="81">
        <f t="shared" si="2"/>
        <v>29166.666666666668</v>
      </c>
      <c r="K9" s="81">
        <f t="shared" si="2"/>
        <v>29166.666666666668</v>
      </c>
      <c r="L9" s="81">
        <f t="shared" si="2"/>
        <v>29166.666666666668</v>
      </c>
      <c r="M9" s="108">
        <f>-SUM(H9:L9)</f>
        <v>-145833.33333333334</v>
      </c>
    </row>
    <row r="10" spans="1:23">
      <c r="A10" s="134" t="s">
        <v>70</v>
      </c>
      <c r="B10" s="81">
        <f>+'Carga de Sueldos'!B11</f>
        <v>0</v>
      </c>
      <c r="C10" s="81">
        <f>+'Carga de Sueldos'!C11</f>
        <v>0</v>
      </c>
      <c r="D10" s="81">
        <f>+'Carga de Sueldos'!D11</f>
        <v>0</v>
      </c>
      <c r="E10" s="81">
        <f>+'Carga de Sueldos'!E11</f>
        <v>0</v>
      </c>
      <c r="F10" s="81">
        <f>+'Carga de Sueldos'!F11</f>
        <v>0</v>
      </c>
      <c r="G10" s="81">
        <f>+'Carga de Sueldos'!G11</f>
        <v>0</v>
      </c>
      <c r="H10" s="81">
        <f>+'Carga de Sueldos'!H11</f>
        <v>0</v>
      </c>
      <c r="I10" s="81">
        <f>+'Carga de Sueldos'!I11</f>
        <v>0</v>
      </c>
      <c r="J10" s="81">
        <f>+'Carga de Sueldos'!J11</f>
        <v>0</v>
      </c>
      <c r="K10" s="81">
        <f>+'Carga de Sueldos'!K11</f>
        <v>0</v>
      </c>
      <c r="L10" s="81">
        <f>+'Carga de Sueldos'!L11</f>
        <v>0</v>
      </c>
      <c r="M10" s="108">
        <f>+'Carga de Sueldos'!M11</f>
        <v>0</v>
      </c>
    </row>
    <row r="11" spans="1:23">
      <c r="B11" s="20">
        <f>SUM(B12:B19)</f>
        <v>0</v>
      </c>
      <c r="C11" s="20">
        <f t="shared" ref="C11:M11" si="3">SUM(C12:C19)</f>
        <v>0</v>
      </c>
      <c r="D11" s="20">
        <f t="shared" si="3"/>
        <v>0</v>
      </c>
      <c r="E11" s="20">
        <f t="shared" si="3"/>
        <v>0</v>
      </c>
      <c r="F11" s="20">
        <f t="shared" si="3"/>
        <v>0</v>
      </c>
      <c r="G11" s="20">
        <f t="shared" si="3"/>
        <v>0</v>
      </c>
      <c r="H11" s="20">
        <f t="shared" si="3"/>
        <v>0</v>
      </c>
      <c r="I11" s="20">
        <f t="shared" si="3"/>
        <v>0</v>
      </c>
      <c r="J11" s="20">
        <f t="shared" si="3"/>
        <v>0</v>
      </c>
      <c r="K11" s="20">
        <f t="shared" si="3"/>
        <v>0</v>
      </c>
      <c r="L11" s="20">
        <f t="shared" si="3"/>
        <v>0</v>
      </c>
      <c r="M11" s="20">
        <f t="shared" si="3"/>
        <v>0</v>
      </c>
    </row>
    <row r="12" spans="1:23">
      <c r="A12" s="134" t="s">
        <v>32</v>
      </c>
      <c r="B12" s="81">
        <f>IF(B5=0,0,IF('Deducciones a Cargar'!C42&lt;Deducciones!D14,'Deducciones a Cargar'!C42,Deducciones!D14))</f>
        <v>0</v>
      </c>
      <c r="C12" s="81">
        <f>IF(C5=0,0,IF('Deducciones a Cargar'!D42&lt;Deducciones!E14,'Deducciones a Cargar'!D42,Deducciones!E14))</f>
        <v>0</v>
      </c>
      <c r="D12" s="81">
        <f>IF(D5=0,0,IF('Deducciones a Cargar'!E42&lt;Deducciones!F14,'Deducciones a Cargar'!E42,Deducciones!F14))</f>
        <v>0</v>
      </c>
      <c r="E12" s="81">
        <f>IF(E5=0,0,IF('Deducciones a Cargar'!F42&lt;Deducciones!G14,'Deducciones a Cargar'!F42,Deducciones!G14))</f>
        <v>0</v>
      </c>
      <c r="F12" s="81">
        <f>IF(F5=0,0,IF('Deducciones a Cargar'!G42&lt;Deducciones!H14,'Deducciones a Cargar'!G42,Deducciones!H14))</f>
        <v>0</v>
      </c>
      <c r="G12" s="81">
        <f>IF(G5=0,0,IF('Deducciones a Cargar'!H42&lt;Deducciones!I14,'Deducciones a Cargar'!H42,Deducciones!I14))</f>
        <v>0</v>
      </c>
      <c r="H12" s="81">
        <f>IF(H5=0,0,IF('Deducciones a Cargar'!I42&lt;Deducciones!J14,'Deducciones a Cargar'!I42,Deducciones!J14))</f>
        <v>0</v>
      </c>
      <c r="I12" s="81">
        <f>IF(I5=0,0,IF('Deducciones a Cargar'!J42&lt;Deducciones!K14,'Deducciones a Cargar'!J42,Deducciones!K14))</f>
        <v>0</v>
      </c>
      <c r="J12" s="81">
        <f>IF(J5=0,0,IF('Deducciones a Cargar'!K42&lt;Deducciones!L14,'Deducciones a Cargar'!K42,Deducciones!L14))</f>
        <v>0</v>
      </c>
      <c r="K12" s="81">
        <f>IF(K5=0,0,IF('Deducciones a Cargar'!L42&lt;Deducciones!M14,'Deducciones a Cargar'!L42,Deducciones!M14))</f>
        <v>0</v>
      </c>
      <c r="L12" s="81">
        <f>IF(L5=0,0,IF('Deducciones a Cargar'!M42&lt;Deducciones!N14,'Deducciones a Cargar'!M42,Deducciones!N14))</f>
        <v>0</v>
      </c>
      <c r="M12" s="108">
        <f>IF(M5=0,0,IF('Deducciones a Cargar'!N42&lt;Deducciones!O14,'Deducciones a Cargar'!N42,Deducciones!O14))</f>
        <v>0</v>
      </c>
    </row>
    <row r="13" spans="1:23">
      <c r="A13" s="134" t="s">
        <v>33</v>
      </c>
      <c r="B13" s="81">
        <f>IF(B5=0,0,IF('Deducciones a Cargar'!C55&lt;Deducciones!D12,'Deducciones a Cargar'!C55,Deducciones!D12))</f>
        <v>0</v>
      </c>
      <c r="C13" s="81">
        <f>IF(C5=0,0,IF('Deducciones a Cargar'!D55&lt;Deducciones!E12,'Deducciones a Cargar'!D55,Deducciones!E12))</f>
        <v>0</v>
      </c>
      <c r="D13" s="81">
        <f>IF(D5=0,0,IF('Deducciones a Cargar'!E55&lt;Deducciones!F12,'Deducciones a Cargar'!E55,Deducciones!F12))</f>
        <v>0</v>
      </c>
      <c r="E13" s="81">
        <f>IF(E5=0,0,IF('Deducciones a Cargar'!F55&lt;Deducciones!G12,'Deducciones a Cargar'!F55,Deducciones!G12))</f>
        <v>0</v>
      </c>
      <c r="F13" s="81">
        <f>IF(F5=0,0,IF('Deducciones a Cargar'!G55&lt;Deducciones!H12,'Deducciones a Cargar'!G55,Deducciones!H12))</f>
        <v>0</v>
      </c>
      <c r="G13" s="81">
        <f>IF(G5=0,0,IF('Deducciones a Cargar'!H55&lt;Deducciones!I12,'Deducciones a Cargar'!H55,Deducciones!I12))</f>
        <v>0</v>
      </c>
      <c r="H13" s="81">
        <f>IF(H5=0,0,IF('Deducciones a Cargar'!I55&lt;Deducciones!J12,'Deducciones a Cargar'!I55,Deducciones!J12))</f>
        <v>0</v>
      </c>
      <c r="I13" s="81">
        <f>IF(I5=0,0,IF('Deducciones a Cargar'!J55&lt;Deducciones!K12,'Deducciones a Cargar'!J55,Deducciones!K12))</f>
        <v>0</v>
      </c>
      <c r="J13" s="81">
        <f>IF(J5=0,0,IF('Deducciones a Cargar'!K55&lt;Deducciones!L12,'Deducciones a Cargar'!K55,Deducciones!L12))</f>
        <v>0</v>
      </c>
      <c r="K13" s="81">
        <f>IF(K5=0,0,IF('Deducciones a Cargar'!L55&lt;Deducciones!M12,'Deducciones a Cargar'!L55,Deducciones!M12))</f>
        <v>0</v>
      </c>
      <c r="L13" s="81">
        <f>IF(L5=0,0,IF('Deducciones a Cargar'!M55&lt;Deducciones!N12,'Deducciones a Cargar'!M55,Deducciones!N12))</f>
        <v>0</v>
      </c>
      <c r="M13" s="108">
        <f>IF(M5=0,0,IF('Deducciones a Cargar'!N55&lt;Deducciones!O12,'Deducciones a Cargar'!N55,Deducciones!O12))</f>
        <v>0</v>
      </c>
    </row>
    <row r="14" spans="1:23">
      <c r="A14" s="134" t="s">
        <v>34</v>
      </c>
      <c r="B14" s="81">
        <f>IF(B5=0,0,IF('Deducciones a Cargar'!C61&lt;Deducciones!D13,'Deducciones a Cargar'!C61,Deducciones!D13))</f>
        <v>0</v>
      </c>
      <c r="C14" s="81">
        <f>IF(C5=0,0,IF('Deducciones a Cargar'!D61&lt;Deducciones!E13,'Deducciones a Cargar'!D61,Deducciones!E13))</f>
        <v>0</v>
      </c>
      <c r="D14" s="81">
        <f>IF(D5=0,0,IF('Deducciones a Cargar'!E61&lt;Deducciones!F13,'Deducciones a Cargar'!E61,Deducciones!F13))</f>
        <v>0</v>
      </c>
      <c r="E14" s="81">
        <f>IF(E5=0,0,IF('Deducciones a Cargar'!F61&lt;Deducciones!G13,'Deducciones a Cargar'!F61,Deducciones!G13))</f>
        <v>0</v>
      </c>
      <c r="F14" s="81">
        <f>IF(F5=0,0,IF('Deducciones a Cargar'!G61&lt;Deducciones!H13,'Deducciones a Cargar'!G61,Deducciones!H13))</f>
        <v>0</v>
      </c>
      <c r="G14" s="81">
        <f>IF(G5=0,0,IF('Deducciones a Cargar'!H61&lt;Deducciones!I13,'Deducciones a Cargar'!H61,Deducciones!I13))</f>
        <v>0</v>
      </c>
      <c r="H14" s="81">
        <f>IF(H5=0,0,IF('Deducciones a Cargar'!I61&lt;Deducciones!J13,'Deducciones a Cargar'!I61,Deducciones!J13))</f>
        <v>0</v>
      </c>
      <c r="I14" s="81">
        <f>IF(I5=0,0,IF('Deducciones a Cargar'!J61&lt;Deducciones!K13,'Deducciones a Cargar'!J61,Deducciones!K13))</f>
        <v>0</v>
      </c>
      <c r="J14" s="81">
        <f>IF(J5=0,0,IF('Deducciones a Cargar'!K61&lt;Deducciones!L13,'Deducciones a Cargar'!K61,Deducciones!L13))</f>
        <v>0</v>
      </c>
      <c r="K14" s="81">
        <f>IF(K5=0,0,IF('Deducciones a Cargar'!L61&lt;Deducciones!M13,'Deducciones a Cargar'!L61,Deducciones!M13))</f>
        <v>0</v>
      </c>
      <c r="L14" s="81">
        <f>IF(L5=0,0,IF('Deducciones a Cargar'!M61&lt;Deducciones!N13,'Deducciones a Cargar'!M61,Deducciones!N13))</f>
        <v>0</v>
      </c>
      <c r="M14" s="108">
        <f>IF(M5=0,0,IF('Deducciones a Cargar'!N61&lt;Deducciones!O13,'Deducciones a Cargar'!N61,Deducciones!O13))</f>
        <v>0</v>
      </c>
    </row>
    <row r="15" spans="1:23">
      <c r="A15" s="134" t="s">
        <v>72</v>
      </c>
      <c r="B15" s="81">
        <f>IF(B5=0,0,IF('Deducciones a Cargar'!C49&lt;Deducciones!D15,'Deducciones a Cargar'!C49,Deducciones!D15))</f>
        <v>0</v>
      </c>
      <c r="C15" s="81">
        <f>IF(C5=0,0,IF('Deducciones a Cargar'!D49&lt;Deducciones!E15,'Deducciones a Cargar'!D49,Deducciones!E15))</f>
        <v>0</v>
      </c>
      <c r="D15" s="81">
        <f>IF(D5=0,0,IF('Deducciones a Cargar'!E49&lt;Deducciones!F15,'Deducciones a Cargar'!E49,Deducciones!F15))</f>
        <v>0</v>
      </c>
      <c r="E15" s="81">
        <f>IF(E5=0,0,IF('Deducciones a Cargar'!F49&lt;Deducciones!G15,'Deducciones a Cargar'!F49,Deducciones!G15))</f>
        <v>0</v>
      </c>
      <c r="F15" s="81">
        <f>IF(F5=0,0,IF('Deducciones a Cargar'!G49&lt;Deducciones!H15,'Deducciones a Cargar'!G49,Deducciones!H15))</f>
        <v>0</v>
      </c>
      <c r="G15" s="81">
        <f>IF(G5=0,0,IF('Deducciones a Cargar'!H49&lt;Deducciones!I15,'Deducciones a Cargar'!H49,Deducciones!I15))</f>
        <v>0</v>
      </c>
      <c r="H15" s="81">
        <f>IF(H5=0,0,IF('Deducciones a Cargar'!I49&lt;Deducciones!J15,'Deducciones a Cargar'!I49,Deducciones!J15))</f>
        <v>0</v>
      </c>
      <c r="I15" s="81">
        <f>IF(I5=0,0,IF('Deducciones a Cargar'!J49&lt;Deducciones!K15,'Deducciones a Cargar'!J49,Deducciones!K15))</f>
        <v>0</v>
      </c>
      <c r="J15" s="81">
        <f>IF(J5=0,0,IF('Deducciones a Cargar'!K49&lt;Deducciones!L15,'Deducciones a Cargar'!K49,Deducciones!L15))</f>
        <v>0</v>
      </c>
      <c r="K15" s="81">
        <f>IF(K5=0,0,IF('Deducciones a Cargar'!L49&lt;Deducciones!M15,'Deducciones a Cargar'!L49,Deducciones!M15))</f>
        <v>0</v>
      </c>
      <c r="L15" s="81">
        <f>IF(L5=0,0,IF('Deducciones a Cargar'!M49&lt;Deducciones!N15,'Deducciones a Cargar'!M49,Deducciones!N15))</f>
        <v>0</v>
      </c>
      <c r="M15" s="108">
        <f>IF(M5=0,0,IF('Deducciones a Cargar'!N49&lt;Deducciones!O15,'Deducciones a Cargar'!N49,Deducciones!O15))</f>
        <v>0</v>
      </c>
    </row>
    <row r="16" spans="1:23">
      <c r="A16" s="134" t="s">
        <v>22</v>
      </c>
      <c r="B16" s="81">
        <f>IF(B5=0,0,IF('Deducciones a Cargar'!C36&lt;Deducciones!D15,'Deducciones a Cargar'!C36,Deducciones!D15))</f>
        <v>0</v>
      </c>
      <c r="C16" s="81">
        <f>IF(C5=0,0,IF('Deducciones a Cargar'!D36&lt;Deducciones!E15,'Deducciones a Cargar'!D36,Deducciones!E15))</f>
        <v>0</v>
      </c>
      <c r="D16" s="81">
        <f>IF(D5=0,0,IF('Deducciones a Cargar'!E36&lt;Deducciones!F15,'Deducciones a Cargar'!E36,Deducciones!F15))</f>
        <v>0</v>
      </c>
      <c r="E16" s="81">
        <f>IF(E5=0,0,IF('Deducciones a Cargar'!F36&lt;Deducciones!G15,'Deducciones a Cargar'!F36,Deducciones!G15))</f>
        <v>0</v>
      </c>
      <c r="F16" s="81">
        <f>IF(F5=0,0,IF('Deducciones a Cargar'!G36&lt;Deducciones!H15,'Deducciones a Cargar'!G36,Deducciones!H15))</f>
        <v>0</v>
      </c>
      <c r="G16" s="81">
        <f>IF(G5=0,0,IF('Deducciones a Cargar'!H36&lt;Deducciones!I15,'Deducciones a Cargar'!H36,Deducciones!I15))</f>
        <v>0</v>
      </c>
      <c r="H16" s="81">
        <f>IF(H5=0,0,IF('Deducciones a Cargar'!I36&lt;Deducciones!J15,'Deducciones a Cargar'!I36,Deducciones!J15))</f>
        <v>0</v>
      </c>
      <c r="I16" s="81">
        <f>IF(I5=0,0,IF('Deducciones a Cargar'!J36&lt;Deducciones!K15,'Deducciones a Cargar'!J36,Deducciones!K15))</f>
        <v>0</v>
      </c>
      <c r="J16" s="81">
        <f>IF(J5=0,0,IF('Deducciones a Cargar'!K36&lt;Deducciones!L15,'Deducciones a Cargar'!K36,Deducciones!L15))</f>
        <v>0</v>
      </c>
      <c r="K16" s="81">
        <f>IF(K5=0,0,IF('Deducciones a Cargar'!L36&lt;Deducciones!M15,'Deducciones a Cargar'!L36,Deducciones!M15))</f>
        <v>0</v>
      </c>
      <c r="L16" s="81">
        <f>IF(L5=0,0,IF('Deducciones a Cargar'!M36&lt;Deducciones!N15,'Deducciones a Cargar'!M36,Deducciones!N15))</f>
        <v>0</v>
      </c>
      <c r="M16" s="108">
        <f>IF(M5=0,0,IF('Deducciones a Cargar'!N36&lt;Deducciones!O15,'Deducciones a Cargar'!N36,Deducciones!O15))</f>
        <v>0</v>
      </c>
    </row>
    <row r="17" spans="1:16384">
      <c r="A17" s="134" t="s">
        <v>93</v>
      </c>
      <c r="B17" s="81">
        <f>IF(B5=0,0,IF('Deducciones a Cargar'!$C$8="SI",IF(B55&lt;Deducciones!D21,B55,Deducciones!D21),IF(B55&lt;Deducciones!D21*40%,B55,Deducciones!D21*40%)))</f>
        <v>0</v>
      </c>
      <c r="C17" s="81">
        <f>IF(C5=0,0,IF('Deducciones a Cargar'!$C$8="SI",IF(C55&lt;Deducciones!E21,C55,Deducciones!E21),IF(C55&lt;Deducciones!E21*40%,C55,Deducciones!E21*40%)))</f>
        <v>0</v>
      </c>
      <c r="D17" s="81">
        <f>IF(D5=0,0,IF('Deducciones a Cargar'!$C$8="SI",IF(D55&lt;Deducciones!F21,D55,Deducciones!F21),IF(D55&lt;Deducciones!F21*40%,D55,Deducciones!F21*40%)))</f>
        <v>0</v>
      </c>
      <c r="E17" s="81">
        <f>IF(E5=0,0,IF('Deducciones a Cargar'!$C$8="SI",IF(E55&lt;Deducciones!G21,E55,Deducciones!G21),IF(E55&lt;Deducciones!G21*40%,E55,Deducciones!G21*40%)))</f>
        <v>0</v>
      </c>
      <c r="F17" s="81">
        <f>IF(F5=0,0,IF('Deducciones a Cargar'!$C$8="SI",IF(F55&lt;Deducciones!H21,F55,Deducciones!H21),IF(F55&lt;Deducciones!H21*40%,F55,Deducciones!H21*40%)))</f>
        <v>0</v>
      </c>
      <c r="G17" s="81">
        <f>IF(G5=0,0,IF('Deducciones a Cargar'!$C$8="SI",IF(G55&lt;Deducciones!I21,G55,Deducciones!I21),IF(G55&lt;Deducciones!I21*40%,G55,Deducciones!I21*40%)))</f>
        <v>0</v>
      </c>
      <c r="H17" s="81">
        <f>IF(H5=0,0,IF('Deducciones a Cargar'!$C$8="SI",IF(H55&lt;Deducciones!J21,H55,Deducciones!J21),IF(H55&lt;Deducciones!J21*40%,H55,Deducciones!J21*40%)))</f>
        <v>0</v>
      </c>
      <c r="I17" s="81">
        <f>IF(I5=0,0,IF('Deducciones a Cargar'!$C$8="SI",IF(I55&lt;Deducciones!K21,I55,Deducciones!K21),IF(I55&lt;Deducciones!K21*40%,I55,Deducciones!K21*40%)))</f>
        <v>0</v>
      </c>
      <c r="J17" s="81">
        <f>IF(J5=0,0,IF('Deducciones a Cargar'!$C$8="SI",IF(J55&lt;Deducciones!L21,J55,Deducciones!L21),IF(J55&lt;Deducciones!L21*40%,J55,Deducciones!L21*40%)))</f>
        <v>0</v>
      </c>
      <c r="K17" s="81">
        <f>IF(K5=0,0,IF('Deducciones a Cargar'!$C$8="SI",IF(K55&lt;Deducciones!M21,K55,Deducciones!M21),IF(K55&lt;Deducciones!M21*40%,K55,Deducciones!M21*40%)))</f>
        <v>0</v>
      </c>
      <c r="L17" s="81">
        <f>IF(L5=0,0,IF('Deducciones a Cargar'!$C$8="SI",IF(L55&lt;Deducciones!N21,L55,Deducciones!N21),IF(L55&lt;Deducciones!N21*40%,L55,Deducciones!N21*40%)))</f>
        <v>0</v>
      </c>
      <c r="M17" s="108">
        <f>IF(M5=0,0,IF('Deducciones a Cargar'!$C$8="SI",IF(M55&lt;Deducciones!O21,M55,Deducciones!O21),IF(M55&lt;Deducciones!O21*40%,M55,Deducciones!O21*40%)))</f>
        <v>0</v>
      </c>
    </row>
    <row r="18" spans="1:16384">
      <c r="A18" s="134" t="s">
        <v>69</v>
      </c>
      <c r="B18" s="81">
        <f>IF(B5=0,0,+'Deducciones a Cargar'!C95)</f>
        <v>0</v>
      </c>
      <c r="C18" s="81">
        <f>IF(C5=0,0,+'Deducciones a Cargar'!D95)</f>
        <v>0</v>
      </c>
      <c r="D18" s="81">
        <f>IF(D5=0,0,+'Deducciones a Cargar'!E95)</f>
        <v>0</v>
      </c>
      <c r="E18" s="81">
        <f>IF(E5=0,0,+'Deducciones a Cargar'!F95)</f>
        <v>0</v>
      </c>
      <c r="F18" s="81">
        <f>IF(F5=0,0,+'Deducciones a Cargar'!G95)</f>
        <v>0</v>
      </c>
      <c r="G18" s="81">
        <f>IF(G5=0,0,+'Deducciones a Cargar'!H95)</f>
        <v>0</v>
      </c>
      <c r="H18" s="81">
        <f>IF(H5=0,0,+'Deducciones a Cargar'!I95)</f>
        <v>0</v>
      </c>
      <c r="I18" s="81">
        <f>IF(I5=0,0,+'Deducciones a Cargar'!J95)</f>
        <v>0</v>
      </c>
      <c r="J18" s="81">
        <f>IF(J5=0,0,+'Deducciones a Cargar'!K95)</f>
        <v>0</v>
      </c>
      <c r="K18" s="81">
        <f>IF(K5=0,0,+'Deducciones a Cargar'!L95)</f>
        <v>0</v>
      </c>
      <c r="L18" s="81">
        <f>IF(L5=0,0,+'Deducciones a Cargar'!M95)</f>
        <v>0</v>
      </c>
      <c r="M18" s="108">
        <f>IF(M5=0,0,+'Deducciones a Cargar'!N95)</f>
        <v>0</v>
      </c>
    </row>
    <row r="19" spans="1:16384">
      <c r="A19" s="134" t="s">
        <v>68</v>
      </c>
      <c r="B19" s="81">
        <f>IF(B5=0,0,+'Deducciones a Cargar'!C82)</f>
        <v>0</v>
      </c>
      <c r="C19" s="81">
        <f>IF(C5=0,0,+'Deducciones a Cargar'!D82)</f>
        <v>0</v>
      </c>
      <c r="D19" s="81">
        <f>IF(D5=0,0,+'Deducciones a Cargar'!E82)</f>
        <v>0</v>
      </c>
      <c r="E19" s="81">
        <f>IF(E5=0,0,+'Deducciones a Cargar'!F82)</f>
        <v>0</v>
      </c>
      <c r="F19" s="81">
        <f>IF(F5=0,0,+'Deducciones a Cargar'!G82)</f>
        <v>0</v>
      </c>
      <c r="G19" s="81">
        <f>IF(G5=0,0,+'Deducciones a Cargar'!H82)</f>
        <v>0</v>
      </c>
      <c r="H19" s="81">
        <f>IF(H5=0,0,+'Deducciones a Cargar'!I82)</f>
        <v>0</v>
      </c>
      <c r="I19" s="81">
        <f>IF(I5=0,0,+'Deducciones a Cargar'!J82)</f>
        <v>0</v>
      </c>
      <c r="J19" s="81">
        <f>IF(J5=0,0,+'Deducciones a Cargar'!K82)</f>
        <v>0</v>
      </c>
      <c r="K19" s="81">
        <f>IF(K5=0,0,+'Deducciones a Cargar'!L82)</f>
        <v>0</v>
      </c>
      <c r="L19" s="81">
        <f>IF(L5=0,0,+'Deducciones a Cargar'!M82)</f>
        <v>0</v>
      </c>
      <c r="M19" s="108">
        <f>IF(M5=0,0,+'Deducciones a Cargar'!N82)</f>
        <v>0</v>
      </c>
    </row>
    <row r="20" spans="1:16384">
      <c r="B20" s="20">
        <f t="shared" ref="B20:M20" si="4">+B8-B11</f>
        <v>319666.66666666669</v>
      </c>
      <c r="C20" s="20">
        <f t="shared" si="4"/>
        <v>639333.33333333337</v>
      </c>
      <c r="D20" s="20">
        <f t="shared" si="4"/>
        <v>959000</v>
      </c>
      <c r="E20" s="20">
        <f t="shared" si="4"/>
        <v>1278666.6666666667</v>
      </c>
      <c r="F20" s="20">
        <f t="shared" si="4"/>
        <v>1598333.3333333335</v>
      </c>
      <c r="G20" s="20">
        <f t="shared" si="4"/>
        <v>1839794.6000000003</v>
      </c>
      <c r="H20" s="20">
        <f t="shared" si="4"/>
        <v>2159461.2666666671</v>
      </c>
      <c r="I20" s="20">
        <f t="shared" si="4"/>
        <v>2479127.9333333336</v>
      </c>
      <c r="J20" s="20">
        <f t="shared" si="4"/>
        <v>2798794.6</v>
      </c>
      <c r="K20" s="20">
        <f t="shared" si="4"/>
        <v>3118461.2666666666</v>
      </c>
      <c r="L20" s="20">
        <f t="shared" si="4"/>
        <v>3438127.9333333331</v>
      </c>
      <c r="M20" s="20">
        <f t="shared" si="4"/>
        <v>3728044.5999999996</v>
      </c>
    </row>
    <row r="21" spans="1:16384">
      <c r="A21" s="134" t="s">
        <v>35</v>
      </c>
      <c r="B21" s="81">
        <f>IF(B5=0,0,IF('Deducciones a Cargar'!C68&lt;Retención!B20*5%,'Deducciones a Cargar'!C68,B20*5%))</f>
        <v>0</v>
      </c>
      <c r="C21" s="81">
        <f>IF(C5=0,0,IF('Deducciones a Cargar'!D68&lt;Retención!C20*5%,'Deducciones a Cargar'!D68,C20*5%))</f>
        <v>0</v>
      </c>
      <c r="D21" s="81">
        <f>IF(D5=0,0,IF('Deducciones a Cargar'!E68&lt;Retención!D20*5%,'Deducciones a Cargar'!E68,D20*5%))</f>
        <v>0</v>
      </c>
      <c r="E21" s="81">
        <f>IF(E5=0,0,IF('Deducciones a Cargar'!F68&lt;Retención!E20*5%,'Deducciones a Cargar'!F68,E20*5%))</f>
        <v>0</v>
      </c>
      <c r="F21" s="81">
        <f>IF(F5=0,0,IF('Deducciones a Cargar'!G68&lt;Retención!F20*5%,'Deducciones a Cargar'!G68,F20*5%))</f>
        <v>0</v>
      </c>
      <c r="G21" s="81">
        <f>IF(G5=0,0,IF('Deducciones a Cargar'!H68&lt;Retención!G20*5%,'Deducciones a Cargar'!H68,G20*5%))</f>
        <v>0</v>
      </c>
      <c r="H21" s="81">
        <f>IF(H5=0,0,IF('Deducciones a Cargar'!I68&lt;Retención!H20*5%,'Deducciones a Cargar'!I68,H20*5%))</f>
        <v>0</v>
      </c>
      <c r="I21" s="81">
        <f>IF(I5=0,0,IF('Deducciones a Cargar'!J68&lt;Retención!I20*5%,'Deducciones a Cargar'!J68,I20*5%))</f>
        <v>0</v>
      </c>
      <c r="J21" s="81">
        <f>IF(J5=0,0,IF('Deducciones a Cargar'!K68&lt;Retención!J20*5%,'Deducciones a Cargar'!K68,J20*5%))</f>
        <v>0</v>
      </c>
      <c r="K21" s="81">
        <f>IF(K5=0,0,IF('Deducciones a Cargar'!L68&lt;Retención!K20*5%,'Deducciones a Cargar'!L68,K20*5%))</f>
        <v>0</v>
      </c>
      <c r="L21" s="81">
        <f>IF(L5=0,0,IF('Deducciones a Cargar'!M68&lt;Retención!L20*5%,'Deducciones a Cargar'!M68,L20*5%))</f>
        <v>0</v>
      </c>
      <c r="M21" s="108">
        <f>IF(M5=0,0,IF('Deducciones a Cargar'!N68&lt;Retención!M20*5%,'Deducciones a Cargar'!N68,M20*5%))</f>
        <v>0</v>
      </c>
    </row>
    <row r="22" spans="1:16384">
      <c r="A22" s="134" t="s">
        <v>91</v>
      </c>
      <c r="B22" s="81">
        <f>IF(B5=0,0,IF('Deducciones a Cargar'!C75*40%&lt;Retención!B20*5%,'Deducciones a Cargar'!C75*40%,B20*5%))</f>
        <v>0</v>
      </c>
      <c r="C22" s="81">
        <f>IF(C5=0,0,IF('Deducciones a Cargar'!D75*40%&lt;Retención!C20*5%,'Deducciones a Cargar'!D75*40%,C20*5%))</f>
        <v>0</v>
      </c>
      <c r="D22" s="81">
        <f>IF(D5=0,0,IF('Deducciones a Cargar'!E75*40%&lt;Retención!D20*5%,'Deducciones a Cargar'!E75*40%,D20*5%))</f>
        <v>0</v>
      </c>
      <c r="E22" s="81">
        <f>IF(E5=0,0,IF('Deducciones a Cargar'!F75*40%&lt;Retención!E20*5%,'Deducciones a Cargar'!F75*40%,E20*5%))</f>
        <v>0</v>
      </c>
      <c r="F22" s="81">
        <f>IF(F5=0,0,IF('Deducciones a Cargar'!G75*40%&lt;Retención!F20*5%,'Deducciones a Cargar'!G75*40%,F20*5%))</f>
        <v>0</v>
      </c>
      <c r="G22" s="81">
        <f>IF(G5=0,0,IF('Deducciones a Cargar'!H75*40%&lt;Retención!G20*5%,'Deducciones a Cargar'!H75*40%,G20*5%))</f>
        <v>0</v>
      </c>
      <c r="H22" s="81">
        <f>IF(H5=0,0,IF('Deducciones a Cargar'!I75*40%&lt;Retención!H20*5%,'Deducciones a Cargar'!I75*40%,H20*5%))</f>
        <v>0</v>
      </c>
      <c r="I22" s="81">
        <f>IF(I5=0,0,IF('Deducciones a Cargar'!J75*40%&lt;Retención!I20*5%,'Deducciones a Cargar'!J75*40%,I20*5%))</f>
        <v>0</v>
      </c>
      <c r="J22" s="81">
        <f>IF(J5=0,0,IF('Deducciones a Cargar'!K75*40%&lt;Retención!J20*5%,'Deducciones a Cargar'!K75*40%,J20*5%))</f>
        <v>0</v>
      </c>
      <c r="K22" s="81">
        <f>IF(K5=0,0,IF('Deducciones a Cargar'!L75*40%&lt;Retención!K20*5%,'Deducciones a Cargar'!L75*40%,K20*5%))</f>
        <v>0</v>
      </c>
      <c r="L22" s="81">
        <f>IF(L5=0,0,IF('Deducciones a Cargar'!M75*40%&lt;Retención!L20*5%,'Deducciones a Cargar'!M75*40%,L20*5%))</f>
        <v>0</v>
      </c>
      <c r="M22" s="108">
        <f>IF(M5=0,0,IF('Deducciones a Cargar'!N75*40%&lt;Retención!M20*5%,'Deducciones a Cargar'!N75*40%,M20*5%))</f>
        <v>0</v>
      </c>
    </row>
    <row r="23" spans="1:16384">
      <c r="A23" s="134" t="s">
        <v>36</v>
      </c>
      <c r="B23" s="81">
        <f>IF(B5=0,0,IF('Deducciones a Cargar'!C89&lt;Retención!B20*5%,'Deducciones a Cargar'!C89,B20*5%))</f>
        <v>0</v>
      </c>
      <c r="C23" s="81">
        <f>IF(C5=0,0,IF('Deducciones a Cargar'!D89&lt;Retención!C20*5%,'Deducciones a Cargar'!D89,C20*5%))</f>
        <v>0</v>
      </c>
      <c r="D23" s="81">
        <f>IF(D5=0,0,IF('Deducciones a Cargar'!E89&lt;Retención!D20*5%,'Deducciones a Cargar'!E89,D20*5%))</f>
        <v>0</v>
      </c>
      <c r="E23" s="81">
        <f>IF(E5=0,0,IF('Deducciones a Cargar'!F89&lt;Retención!E20*5%,'Deducciones a Cargar'!F89,E20*5%))</f>
        <v>0</v>
      </c>
      <c r="F23" s="81">
        <f>IF(F5=0,0,IF('Deducciones a Cargar'!G89&lt;Retención!F20*5%,'Deducciones a Cargar'!G89,F20*5%))</f>
        <v>0</v>
      </c>
      <c r="G23" s="81">
        <f>IF(G5=0,0,IF('Deducciones a Cargar'!H89&lt;Retención!G20*5%,'Deducciones a Cargar'!H89,G20*5%))</f>
        <v>0</v>
      </c>
      <c r="H23" s="81">
        <f>IF(H5=0,0,IF('Deducciones a Cargar'!I89&lt;Retención!H20*5%,'Deducciones a Cargar'!I89,H20*5%))</f>
        <v>0</v>
      </c>
      <c r="I23" s="81">
        <f>IF(I5=0,0,IF('Deducciones a Cargar'!J89&lt;Retención!I20*5%,'Deducciones a Cargar'!J89,I20*5%))</f>
        <v>0</v>
      </c>
      <c r="J23" s="81">
        <f>IF(J5=0,0,IF('Deducciones a Cargar'!K89&lt;Retención!J20*5%,'Deducciones a Cargar'!K89,J20*5%))</f>
        <v>0</v>
      </c>
      <c r="K23" s="81">
        <f>IF(K5=0,0,IF('Deducciones a Cargar'!L89&lt;Retención!K20*5%,'Deducciones a Cargar'!L89,K20*5%))</f>
        <v>0</v>
      </c>
      <c r="L23" s="81">
        <f>IF(L5=0,0,IF('Deducciones a Cargar'!M89&lt;Retención!L20*5%,'Deducciones a Cargar'!M89,L20*5%))</f>
        <v>0</v>
      </c>
      <c r="M23" s="108">
        <f>IF(M5=0,0,IF('Deducciones a Cargar'!N89&lt;Retención!M20*5%,'Deducciones a Cargar'!N89,M20*5%))</f>
        <v>0</v>
      </c>
    </row>
    <row r="24" spans="1:16384" ht="15.6">
      <c r="A24" s="85" t="s">
        <v>31</v>
      </c>
      <c r="B24" s="86">
        <f>+B11+B21+B22+B23</f>
        <v>0</v>
      </c>
      <c r="C24" s="86">
        <f t="shared" ref="C24:M24" si="5">+C11+C21+C22+C23</f>
        <v>0</v>
      </c>
      <c r="D24" s="86">
        <f t="shared" si="5"/>
        <v>0</v>
      </c>
      <c r="E24" s="86">
        <f t="shared" si="5"/>
        <v>0</v>
      </c>
      <c r="F24" s="86">
        <f t="shared" si="5"/>
        <v>0</v>
      </c>
      <c r="G24" s="86">
        <f t="shared" si="5"/>
        <v>0</v>
      </c>
      <c r="H24" s="86">
        <f t="shared" si="5"/>
        <v>0</v>
      </c>
      <c r="I24" s="86">
        <f t="shared" si="5"/>
        <v>0</v>
      </c>
      <c r="J24" s="86">
        <f t="shared" si="5"/>
        <v>0</v>
      </c>
      <c r="K24" s="86">
        <f t="shared" si="5"/>
        <v>0</v>
      </c>
      <c r="L24" s="86">
        <f t="shared" si="5"/>
        <v>0</v>
      </c>
      <c r="M24" s="109">
        <f t="shared" si="5"/>
        <v>0</v>
      </c>
    </row>
    <row r="26" spans="1:16384" ht="15.6">
      <c r="A26" s="85" t="s">
        <v>73</v>
      </c>
      <c r="B26" s="86">
        <f t="shared" ref="B26:M26" si="6">IF(B5=0,0,+B8-B24)</f>
        <v>319666.66666666669</v>
      </c>
      <c r="C26" s="86">
        <f t="shared" si="6"/>
        <v>639333.33333333337</v>
      </c>
      <c r="D26" s="86">
        <f t="shared" si="6"/>
        <v>959000</v>
      </c>
      <c r="E26" s="86">
        <f t="shared" si="6"/>
        <v>1278666.6666666667</v>
      </c>
      <c r="F26" s="86">
        <f t="shared" si="6"/>
        <v>1598333.3333333335</v>
      </c>
      <c r="G26" s="86">
        <f t="shared" si="6"/>
        <v>1839794.6000000003</v>
      </c>
      <c r="H26" s="86">
        <f t="shared" si="6"/>
        <v>2159461.2666666671</v>
      </c>
      <c r="I26" s="86">
        <f t="shared" si="6"/>
        <v>2479127.9333333336</v>
      </c>
      <c r="J26" s="86">
        <f t="shared" si="6"/>
        <v>2798794.6</v>
      </c>
      <c r="K26" s="86">
        <f t="shared" si="6"/>
        <v>3118461.2666666666</v>
      </c>
      <c r="L26" s="86">
        <f t="shared" si="6"/>
        <v>3438127.9333333331</v>
      </c>
      <c r="M26" s="109">
        <f t="shared" si="6"/>
        <v>3728044.5999999996</v>
      </c>
      <c r="N26" s="91"/>
      <c r="O26" s="92"/>
      <c r="P26" s="92"/>
      <c r="Q26" s="92"/>
      <c r="R26" s="92"/>
      <c r="S26" s="92"/>
      <c r="T26" s="92"/>
      <c r="U26" s="92"/>
      <c r="V26" s="92"/>
      <c r="W26" s="92"/>
      <c r="X26" s="92"/>
      <c r="Y26" s="92"/>
      <c r="Z26" s="92"/>
      <c r="AA26" s="91"/>
      <c r="AB26" s="92"/>
      <c r="AC26" s="92"/>
      <c r="AD26" s="92"/>
      <c r="AE26" s="92"/>
      <c r="AF26" s="92"/>
      <c r="AG26" s="92"/>
      <c r="AH26" s="92"/>
      <c r="AI26" s="92"/>
      <c r="AJ26" s="92"/>
      <c r="AK26" s="92"/>
      <c r="AL26" s="92"/>
      <c r="AM26" s="92"/>
      <c r="AN26" s="91"/>
      <c r="AO26" s="92"/>
      <c r="AP26" s="92"/>
      <c r="AQ26" s="92"/>
      <c r="AR26" s="92"/>
      <c r="AS26" s="92"/>
      <c r="AT26" s="92"/>
      <c r="AU26" s="92"/>
      <c r="AV26" s="92"/>
      <c r="AW26" s="92"/>
      <c r="AX26" s="92"/>
      <c r="AY26" s="92"/>
      <c r="AZ26" s="92"/>
      <c r="BA26" s="91"/>
      <c r="BB26" s="92"/>
      <c r="BC26" s="92"/>
      <c r="BD26" s="92"/>
      <c r="BE26" s="92"/>
      <c r="BF26" s="92"/>
      <c r="BG26" s="92"/>
      <c r="BH26" s="92"/>
      <c r="BI26" s="92"/>
      <c r="BJ26" s="92"/>
      <c r="BK26" s="92"/>
      <c r="BL26" s="92"/>
      <c r="BM26" s="92"/>
      <c r="BN26" s="91"/>
      <c r="BO26" s="92"/>
      <c r="BP26" s="92"/>
      <c r="BQ26" s="92"/>
      <c r="BR26" s="92"/>
      <c r="BS26" s="92"/>
      <c r="BT26" s="92"/>
      <c r="BU26" s="92"/>
      <c r="BV26" s="92"/>
      <c r="BW26" s="92"/>
      <c r="BX26" s="92"/>
      <c r="BY26" s="92"/>
      <c r="BZ26" s="92"/>
      <c r="CA26" s="91"/>
      <c r="CB26" s="92"/>
      <c r="CC26" s="92"/>
      <c r="CD26" s="92"/>
      <c r="CE26" s="92"/>
      <c r="CF26" s="92"/>
      <c r="CG26" s="92"/>
      <c r="CH26" s="92"/>
      <c r="CI26" s="92"/>
      <c r="CJ26" s="92"/>
      <c r="CK26" s="92"/>
      <c r="CL26" s="92"/>
      <c r="CM26" s="92"/>
      <c r="CN26" s="91"/>
      <c r="CO26" s="92"/>
      <c r="CP26" s="92"/>
      <c r="CQ26" s="92"/>
      <c r="CR26" s="92"/>
      <c r="CS26" s="92"/>
      <c r="CT26" s="92"/>
      <c r="CU26" s="92"/>
      <c r="CV26" s="92"/>
      <c r="CW26" s="92"/>
      <c r="CX26" s="92"/>
      <c r="CY26" s="92"/>
      <c r="CZ26" s="92"/>
      <c r="DA26" s="91"/>
      <c r="DB26" s="92"/>
      <c r="DC26" s="92"/>
      <c r="DD26" s="92"/>
      <c r="DE26" s="92"/>
      <c r="DF26" s="92"/>
      <c r="DG26" s="92"/>
      <c r="DH26" s="92"/>
      <c r="DI26" s="92"/>
      <c r="DJ26" s="92"/>
      <c r="DK26" s="92"/>
      <c r="DL26" s="92"/>
      <c r="DM26" s="92"/>
      <c r="DN26" s="91"/>
      <c r="DO26" s="92"/>
      <c r="DP26" s="92"/>
      <c r="DQ26" s="92"/>
      <c r="DR26" s="92"/>
      <c r="DS26" s="92"/>
      <c r="DT26" s="92"/>
      <c r="DU26" s="92"/>
      <c r="DV26" s="92"/>
      <c r="DW26" s="92"/>
      <c r="DX26" s="92"/>
      <c r="DY26" s="92"/>
      <c r="DZ26" s="92"/>
      <c r="EA26" s="91"/>
      <c r="EB26" s="92"/>
      <c r="EC26" s="92"/>
      <c r="ED26" s="92"/>
      <c r="EE26" s="92"/>
      <c r="EF26" s="92"/>
      <c r="EG26" s="92"/>
      <c r="EH26" s="92"/>
      <c r="EI26" s="92"/>
      <c r="EJ26" s="92"/>
      <c r="EK26" s="92"/>
      <c r="EL26" s="92"/>
      <c r="EM26" s="92"/>
      <c r="EN26" s="91"/>
      <c r="EO26" s="92"/>
      <c r="EP26" s="92"/>
      <c r="EQ26" s="92"/>
      <c r="ER26" s="92"/>
      <c r="ES26" s="92"/>
      <c r="ET26" s="92"/>
      <c r="EU26" s="92"/>
      <c r="EV26" s="92"/>
      <c r="EW26" s="92"/>
      <c r="EX26" s="92"/>
      <c r="EY26" s="92"/>
      <c r="EZ26" s="92"/>
      <c r="FA26" s="91"/>
      <c r="FB26" s="92"/>
      <c r="FC26" s="92"/>
      <c r="FD26" s="92"/>
      <c r="FE26" s="92"/>
      <c r="FF26" s="92"/>
      <c r="FG26" s="92"/>
      <c r="FH26" s="92"/>
      <c r="FI26" s="92"/>
      <c r="FJ26" s="92"/>
      <c r="FK26" s="92"/>
      <c r="FL26" s="92"/>
      <c r="FM26" s="92"/>
      <c r="FN26" s="91"/>
      <c r="FO26" s="92"/>
      <c r="FP26" s="92"/>
      <c r="FQ26" s="92"/>
      <c r="FR26" s="92"/>
      <c r="FS26" s="92"/>
      <c r="FT26" s="92"/>
      <c r="FU26" s="92"/>
      <c r="FV26" s="92"/>
      <c r="FW26" s="92"/>
      <c r="FX26" s="92"/>
      <c r="FY26" s="92"/>
      <c r="FZ26" s="92"/>
      <c r="GA26" s="91"/>
      <c r="GB26" s="92"/>
      <c r="GC26" s="92"/>
      <c r="GD26" s="92"/>
      <c r="GE26" s="92"/>
      <c r="GF26" s="92"/>
      <c r="GG26" s="92"/>
      <c r="GH26" s="92"/>
      <c r="GI26" s="92"/>
      <c r="GJ26" s="92"/>
      <c r="GK26" s="92"/>
      <c r="GL26" s="92"/>
      <c r="GM26" s="92"/>
      <c r="GN26" s="91"/>
      <c r="GO26" s="92"/>
      <c r="GP26" s="92"/>
      <c r="GQ26" s="92"/>
      <c r="GR26" s="92"/>
      <c r="GS26" s="92"/>
      <c r="GT26" s="92"/>
      <c r="GU26" s="92"/>
      <c r="GV26" s="92"/>
      <c r="GW26" s="92"/>
      <c r="GX26" s="92"/>
      <c r="GY26" s="92"/>
      <c r="GZ26" s="92"/>
      <c r="HA26" s="91"/>
      <c r="HB26" s="92"/>
      <c r="HC26" s="92"/>
      <c r="HD26" s="92"/>
      <c r="HE26" s="92"/>
      <c r="HF26" s="92"/>
      <c r="HG26" s="92"/>
      <c r="HH26" s="92"/>
      <c r="HI26" s="92"/>
      <c r="HJ26" s="92"/>
      <c r="HK26" s="92"/>
      <c r="HL26" s="92"/>
      <c r="HM26" s="92"/>
      <c r="HN26" s="91"/>
      <c r="HO26" s="92"/>
      <c r="HP26" s="92"/>
      <c r="HQ26" s="92"/>
      <c r="HR26" s="92"/>
      <c r="HS26" s="92"/>
      <c r="HT26" s="92"/>
      <c r="HU26" s="92"/>
      <c r="HV26" s="92"/>
      <c r="HW26" s="92"/>
      <c r="HX26" s="92"/>
      <c r="HY26" s="92"/>
      <c r="HZ26" s="92"/>
      <c r="IA26" s="91"/>
      <c r="IB26" s="92"/>
      <c r="IC26" s="92"/>
      <c r="ID26" s="92"/>
      <c r="IE26" s="92"/>
      <c r="IF26" s="92"/>
      <c r="IG26" s="92"/>
      <c r="IH26" s="92"/>
      <c r="II26" s="92"/>
      <c r="IJ26" s="92"/>
      <c r="IK26" s="92"/>
      <c r="IL26" s="92"/>
      <c r="IM26" s="92"/>
      <c r="IN26" s="91"/>
      <c r="IO26" s="92"/>
      <c r="IP26" s="92"/>
      <c r="IQ26" s="92"/>
      <c r="IR26" s="92"/>
      <c r="IS26" s="92"/>
      <c r="IT26" s="92"/>
      <c r="IU26" s="92"/>
      <c r="IV26" s="92"/>
      <c r="IW26" s="92"/>
      <c r="IX26" s="92"/>
      <c r="IY26" s="92"/>
      <c r="IZ26" s="92"/>
      <c r="JA26" s="91"/>
      <c r="JB26" s="92"/>
      <c r="JC26" s="92"/>
      <c r="JD26" s="92"/>
      <c r="JE26" s="92"/>
      <c r="JF26" s="92"/>
      <c r="JG26" s="92"/>
      <c r="JH26" s="92"/>
      <c r="JI26" s="92"/>
      <c r="JJ26" s="92"/>
      <c r="JK26" s="92"/>
      <c r="JL26" s="92"/>
      <c r="JM26" s="92"/>
      <c r="JN26" s="91"/>
      <c r="JO26" s="92"/>
      <c r="JP26" s="92"/>
      <c r="JQ26" s="92"/>
      <c r="JR26" s="92"/>
      <c r="JS26" s="92"/>
      <c r="JT26" s="92"/>
      <c r="JU26" s="92"/>
      <c r="JV26" s="92"/>
      <c r="JW26" s="92"/>
      <c r="JX26" s="92"/>
      <c r="JY26" s="92"/>
      <c r="JZ26" s="92"/>
      <c r="KA26" s="91"/>
      <c r="KB26" s="92"/>
      <c r="KC26" s="92"/>
      <c r="KD26" s="92"/>
      <c r="KE26" s="92"/>
      <c r="KF26" s="92"/>
      <c r="KG26" s="92"/>
      <c r="KH26" s="92"/>
      <c r="KI26" s="92"/>
      <c r="KJ26" s="92"/>
      <c r="KK26" s="92"/>
      <c r="KL26" s="92"/>
      <c r="KM26" s="92"/>
      <c r="KN26" s="91"/>
      <c r="KO26" s="92"/>
      <c r="KP26" s="92"/>
      <c r="KQ26" s="92"/>
      <c r="KR26" s="92"/>
      <c r="KS26" s="92"/>
      <c r="KT26" s="92"/>
      <c r="KU26" s="92"/>
      <c r="KV26" s="92"/>
      <c r="KW26" s="92"/>
      <c r="KX26" s="92"/>
      <c r="KY26" s="92"/>
      <c r="KZ26" s="92"/>
      <c r="LA26" s="91"/>
      <c r="LB26" s="92"/>
      <c r="LC26" s="92"/>
      <c r="LD26" s="92"/>
      <c r="LE26" s="92"/>
      <c r="LF26" s="92"/>
      <c r="LG26" s="92"/>
      <c r="LH26" s="92"/>
      <c r="LI26" s="92"/>
      <c r="LJ26" s="92"/>
      <c r="LK26" s="92"/>
      <c r="LL26" s="92"/>
      <c r="LM26" s="92"/>
      <c r="LN26" s="91"/>
      <c r="LO26" s="92"/>
      <c r="LP26" s="92"/>
      <c r="LQ26" s="92"/>
      <c r="LR26" s="92"/>
      <c r="LS26" s="92"/>
      <c r="LT26" s="92"/>
      <c r="LU26" s="92"/>
      <c r="LV26" s="92"/>
      <c r="LW26" s="92"/>
      <c r="LX26" s="92"/>
      <c r="LY26" s="92"/>
      <c r="LZ26" s="92"/>
      <c r="MA26" s="91"/>
      <c r="MB26" s="92"/>
      <c r="MC26" s="92"/>
      <c r="MD26" s="92"/>
      <c r="ME26" s="92"/>
      <c r="MF26" s="92"/>
      <c r="MG26" s="92"/>
      <c r="MH26" s="92"/>
      <c r="MI26" s="92"/>
      <c r="MJ26" s="92"/>
      <c r="MK26" s="92"/>
      <c r="ML26" s="92"/>
      <c r="MM26" s="92"/>
      <c r="MN26" s="91"/>
      <c r="MO26" s="92"/>
      <c r="MP26" s="92"/>
      <c r="MQ26" s="92"/>
      <c r="MR26" s="92"/>
      <c r="MS26" s="92"/>
      <c r="MT26" s="92"/>
      <c r="MU26" s="92"/>
      <c r="MV26" s="92"/>
      <c r="MW26" s="92"/>
      <c r="MX26" s="92"/>
      <c r="MY26" s="92"/>
      <c r="MZ26" s="92"/>
      <c r="NA26" s="91"/>
      <c r="NB26" s="92"/>
      <c r="NC26" s="92"/>
      <c r="ND26" s="92"/>
      <c r="NE26" s="92"/>
      <c r="NF26" s="92"/>
      <c r="NG26" s="92"/>
      <c r="NH26" s="92"/>
      <c r="NI26" s="92"/>
      <c r="NJ26" s="92"/>
      <c r="NK26" s="92"/>
      <c r="NL26" s="92"/>
      <c r="NM26" s="92"/>
      <c r="NN26" s="91"/>
      <c r="NO26" s="92"/>
      <c r="NP26" s="92"/>
      <c r="NQ26" s="92"/>
      <c r="NR26" s="92"/>
      <c r="NS26" s="92"/>
      <c r="NT26" s="92"/>
      <c r="NU26" s="92"/>
      <c r="NV26" s="92"/>
      <c r="NW26" s="92"/>
      <c r="NX26" s="92"/>
      <c r="NY26" s="92"/>
      <c r="NZ26" s="92"/>
      <c r="OA26" s="91"/>
      <c r="OB26" s="92"/>
      <c r="OC26" s="92"/>
      <c r="OD26" s="92"/>
      <c r="OE26" s="92"/>
      <c r="OF26" s="92"/>
      <c r="OG26" s="92"/>
      <c r="OH26" s="92"/>
      <c r="OI26" s="92"/>
      <c r="OJ26" s="92"/>
      <c r="OK26" s="92"/>
      <c r="OL26" s="92"/>
      <c r="OM26" s="92"/>
      <c r="ON26" s="91"/>
      <c r="OO26" s="92"/>
      <c r="OP26" s="92"/>
      <c r="OQ26" s="92"/>
      <c r="OR26" s="92"/>
      <c r="OS26" s="92"/>
      <c r="OT26" s="92"/>
      <c r="OU26" s="92"/>
      <c r="OV26" s="92"/>
      <c r="OW26" s="92"/>
      <c r="OX26" s="92"/>
      <c r="OY26" s="92"/>
      <c r="OZ26" s="92"/>
      <c r="PA26" s="91"/>
      <c r="PB26" s="92"/>
      <c r="PC26" s="92"/>
      <c r="PD26" s="92"/>
      <c r="PE26" s="92"/>
      <c r="PF26" s="92"/>
      <c r="PG26" s="92"/>
      <c r="PH26" s="92"/>
      <c r="PI26" s="92"/>
      <c r="PJ26" s="92"/>
      <c r="PK26" s="92"/>
      <c r="PL26" s="92"/>
      <c r="PM26" s="92"/>
      <c r="PN26" s="91"/>
      <c r="PO26" s="92"/>
      <c r="PP26" s="92"/>
      <c r="PQ26" s="92"/>
      <c r="PR26" s="92"/>
      <c r="PS26" s="92"/>
      <c r="PT26" s="92"/>
      <c r="PU26" s="92"/>
      <c r="PV26" s="92"/>
      <c r="PW26" s="92"/>
      <c r="PX26" s="92"/>
      <c r="PY26" s="92"/>
      <c r="PZ26" s="92"/>
      <c r="QA26" s="91"/>
      <c r="QB26" s="92"/>
      <c r="QC26" s="92"/>
      <c r="QD26" s="92"/>
      <c r="QE26" s="92"/>
      <c r="QF26" s="92"/>
      <c r="QG26" s="92"/>
      <c r="QH26" s="92"/>
      <c r="QI26" s="92"/>
      <c r="QJ26" s="92"/>
      <c r="QK26" s="92"/>
      <c r="QL26" s="92"/>
      <c r="QM26" s="92"/>
      <c r="QN26" s="91"/>
      <c r="QO26" s="92"/>
      <c r="QP26" s="92"/>
      <c r="QQ26" s="92"/>
      <c r="QR26" s="92"/>
      <c r="QS26" s="92"/>
      <c r="QT26" s="92"/>
      <c r="QU26" s="92"/>
      <c r="QV26" s="92"/>
      <c r="QW26" s="92"/>
      <c r="QX26" s="92"/>
      <c r="QY26" s="92"/>
      <c r="QZ26" s="92"/>
      <c r="RA26" s="91"/>
      <c r="RB26" s="92"/>
      <c r="RC26" s="92"/>
      <c r="RD26" s="92"/>
      <c r="RE26" s="92"/>
      <c r="RF26" s="92"/>
      <c r="RG26" s="92"/>
      <c r="RH26" s="92"/>
      <c r="RI26" s="92"/>
      <c r="RJ26" s="92"/>
      <c r="RK26" s="92"/>
      <c r="RL26" s="92"/>
      <c r="RM26" s="92"/>
      <c r="RN26" s="91"/>
      <c r="RO26" s="92"/>
      <c r="RP26" s="92"/>
      <c r="RQ26" s="92"/>
      <c r="RR26" s="92"/>
      <c r="RS26" s="92"/>
      <c r="RT26" s="92"/>
      <c r="RU26" s="92"/>
      <c r="RV26" s="92"/>
      <c r="RW26" s="92"/>
      <c r="RX26" s="92"/>
      <c r="RY26" s="92"/>
      <c r="RZ26" s="92"/>
      <c r="SA26" s="91"/>
      <c r="SB26" s="92"/>
      <c r="SC26" s="92"/>
      <c r="SD26" s="92"/>
      <c r="SE26" s="92"/>
      <c r="SF26" s="92"/>
      <c r="SG26" s="92"/>
      <c r="SH26" s="92"/>
      <c r="SI26" s="92"/>
      <c r="SJ26" s="92"/>
      <c r="SK26" s="92"/>
      <c r="SL26" s="92"/>
      <c r="SM26" s="92"/>
      <c r="SN26" s="91"/>
      <c r="SO26" s="92"/>
      <c r="SP26" s="92"/>
      <c r="SQ26" s="92"/>
      <c r="SR26" s="92"/>
      <c r="SS26" s="92"/>
      <c r="ST26" s="92"/>
      <c r="SU26" s="92"/>
      <c r="SV26" s="92"/>
      <c r="SW26" s="92"/>
      <c r="SX26" s="92"/>
      <c r="SY26" s="92"/>
      <c r="SZ26" s="92"/>
      <c r="TA26" s="91"/>
      <c r="TB26" s="92"/>
      <c r="TC26" s="92"/>
      <c r="TD26" s="92"/>
      <c r="TE26" s="92"/>
      <c r="TF26" s="92"/>
      <c r="TG26" s="92"/>
      <c r="TH26" s="92"/>
      <c r="TI26" s="92"/>
      <c r="TJ26" s="92"/>
      <c r="TK26" s="92"/>
      <c r="TL26" s="92"/>
      <c r="TM26" s="92"/>
      <c r="TN26" s="91"/>
      <c r="TO26" s="92"/>
      <c r="TP26" s="92"/>
      <c r="TQ26" s="92"/>
      <c r="TR26" s="92"/>
      <c r="TS26" s="92"/>
      <c r="TT26" s="92"/>
      <c r="TU26" s="92"/>
      <c r="TV26" s="92"/>
      <c r="TW26" s="92"/>
      <c r="TX26" s="92"/>
      <c r="TY26" s="92"/>
      <c r="TZ26" s="92"/>
      <c r="UA26" s="91"/>
      <c r="UB26" s="92"/>
      <c r="UC26" s="92"/>
      <c r="UD26" s="92"/>
      <c r="UE26" s="92"/>
      <c r="UF26" s="92"/>
      <c r="UG26" s="92"/>
      <c r="UH26" s="92"/>
      <c r="UI26" s="92"/>
      <c r="UJ26" s="92"/>
      <c r="UK26" s="92"/>
      <c r="UL26" s="92"/>
      <c r="UM26" s="92"/>
      <c r="UN26" s="91"/>
      <c r="UO26" s="92"/>
      <c r="UP26" s="92"/>
      <c r="UQ26" s="92"/>
      <c r="UR26" s="92"/>
      <c r="US26" s="92"/>
      <c r="UT26" s="92"/>
      <c r="UU26" s="92"/>
      <c r="UV26" s="92"/>
      <c r="UW26" s="92"/>
      <c r="UX26" s="92"/>
      <c r="UY26" s="92"/>
      <c r="UZ26" s="92"/>
      <c r="VA26" s="91"/>
      <c r="VB26" s="92"/>
      <c r="VC26" s="92"/>
      <c r="VD26" s="92"/>
      <c r="VE26" s="92"/>
      <c r="VF26" s="92"/>
      <c r="VG26" s="92"/>
      <c r="VH26" s="92"/>
      <c r="VI26" s="92"/>
      <c r="VJ26" s="92"/>
      <c r="VK26" s="92"/>
      <c r="VL26" s="92"/>
      <c r="VM26" s="92"/>
      <c r="VN26" s="91"/>
      <c r="VO26" s="92"/>
      <c r="VP26" s="92"/>
      <c r="VQ26" s="92"/>
      <c r="VR26" s="92"/>
      <c r="VS26" s="92"/>
      <c r="VT26" s="92"/>
      <c r="VU26" s="92"/>
      <c r="VV26" s="92"/>
      <c r="VW26" s="92"/>
      <c r="VX26" s="92"/>
      <c r="VY26" s="92"/>
      <c r="VZ26" s="92"/>
      <c r="WA26" s="91"/>
      <c r="WB26" s="92"/>
      <c r="WC26" s="92"/>
      <c r="WD26" s="92"/>
      <c r="WE26" s="92"/>
      <c r="WF26" s="92"/>
      <c r="WG26" s="92"/>
      <c r="WH26" s="92"/>
      <c r="WI26" s="92"/>
      <c r="WJ26" s="92"/>
      <c r="WK26" s="92"/>
      <c r="WL26" s="92"/>
      <c r="WM26" s="92"/>
      <c r="WN26" s="91"/>
      <c r="WO26" s="92"/>
      <c r="WP26" s="92"/>
      <c r="WQ26" s="92"/>
      <c r="WR26" s="92"/>
      <c r="WS26" s="92"/>
      <c r="WT26" s="92"/>
      <c r="WU26" s="92"/>
      <c r="WV26" s="92"/>
      <c r="WW26" s="92"/>
      <c r="WX26" s="92"/>
      <c r="WY26" s="92"/>
      <c r="WZ26" s="92"/>
      <c r="XA26" s="91"/>
      <c r="XB26" s="92"/>
      <c r="XC26" s="92"/>
      <c r="XD26" s="92"/>
      <c r="XE26" s="92"/>
      <c r="XF26" s="92"/>
      <c r="XG26" s="92"/>
      <c r="XH26" s="92"/>
      <c r="XI26" s="92"/>
      <c r="XJ26" s="92"/>
      <c r="XK26" s="92"/>
      <c r="XL26" s="92"/>
      <c r="XM26" s="92"/>
      <c r="XN26" s="91"/>
      <c r="XO26" s="92"/>
      <c r="XP26" s="92"/>
      <c r="XQ26" s="92"/>
      <c r="XR26" s="92"/>
      <c r="XS26" s="92"/>
      <c r="XT26" s="92"/>
      <c r="XU26" s="92"/>
      <c r="XV26" s="92"/>
      <c r="XW26" s="92"/>
      <c r="XX26" s="92"/>
      <c r="XY26" s="92"/>
      <c r="XZ26" s="92"/>
      <c r="YA26" s="91"/>
      <c r="YB26" s="92"/>
      <c r="YC26" s="92"/>
      <c r="YD26" s="92"/>
      <c r="YE26" s="92"/>
      <c r="YF26" s="92"/>
      <c r="YG26" s="92"/>
      <c r="YH26" s="92"/>
      <c r="YI26" s="92"/>
      <c r="YJ26" s="92"/>
      <c r="YK26" s="92"/>
      <c r="YL26" s="92"/>
      <c r="YM26" s="92"/>
      <c r="YN26" s="91"/>
      <c r="YO26" s="92"/>
      <c r="YP26" s="92"/>
      <c r="YQ26" s="92"/>
      <c r="YR26" s="92"/>
      <c r="YS26" s="92"/>
      <c r="YT26" s="92"/>
      <c r="YU26" s="92"/>
      <c r="YV26" s="92"/>
      <c r="YW26" s="92"/>
      <c r="YX26" s="92"/>
      <c r="YY26" s="92"/>
      <c r="YZ26" s="92"/>
      <c r="ZA26" s="91"/>
      <c r="ZB26" s="92"/>
      <c r="ZC26" s="92"/>
      <c r="ZD26" s="92"/>
      <c r="ZE26" s="92"/>
      <c r="ZF26" s="92"/>
      <c r="ZG26" s="92"/>
      <c r="ZH26" s="92"/>
      <c r="ZI26" s="92"/>
      <c r="ZJ26" s="92"/>
      <c r="ZK26" s="92"/>
      <c r="ZL26" s="92"/>
      <c r="ZM26" s="92"/>
      <c r="ZN26" s="91"/>
      <c r="ZO26" s="92"/>
      <c r="ZP26" s="92"/>
      <c r="ZQ26" s="92"/>
      <c r="ZR26" s="92"/>
      <c r="ZS26" s="92"/>
      <c r="ZT26" s="92"/>
      <c r="ZU26" s="92"/>
      <c r="ZV26" s="92"/>
      <c r="ZW26" s="92"/>
      <c r="ZX26" s="92"/>
      <c r="ZY26" s="92"/>
      <c r="ZZ26" s="92"/>
      <c r="AAA26" s="91"/>
      <c r="AAB26" s="92"/>
      <c r="AAC26" s="92"/>
      <c r="AAD26" s="92"/>
      <c r="AAE26" s="92"/>
      <c r="AAF26" s="92"/>
      <c r="AAG26" s="92"/>
      <c r="AAH26" s="92"/>
      <c r="AAI26" s="92"/>
      <c r="AAJ26" s="92"/>
      <c r="AAK26" s="92"/>
      <c r="AAL26" s="92"/>
      <c r="AAM26" s="92"/>
      <c r="AAN26" s="91"/>
      <c r="AAO26" s="92"/>
      <c r="AAP26" s="92"/>
      <c r="AAQ26" s="92"/>
      <c r="AAR26" s="92"/>
      <c r="AAS26" s="92"/>
      <c r="AAT26" s="92"/>
      <c r="AAU26" s="92"/>
      <c r="AAV26" s="92"/>
      <c r="AAW26" s="92"/>
      <c r="AAX26" s="92"/>
      <c r="AAY26" s="92"/>
      <c r="AAZ26" s="92"/>
      <c r="ABA26" s="91"/>
      <c r="ABB26" s="92"/>
      <c r="ABC26" s="92"/>
      <c r="ABD26" s="92"/>
      <c r="ABE26" s="92"/>
      <c r="ABF26" s="92"/>
      <c r="ABG26" s="92"/>
      <c r="ABH26" s="92"/>
      <c r="ABI26" s="92"/>
      <c r="ABJ26" s="92"/>
      <c r="ABK26" s="92"/>
      <c r="ABL26" s="92"/>
      <c r="ABM26" s="92"/>
      <c r="ABN26" s="91"/>
      <c r="ABO26" s="92"/>
      <c r="ABP26" s="92"/>
      <c r="ABQ26" s="92"/>
      <c r="ABR26" s="92"/>
      <c r="ABS26" s="92"/>
      <c r="ABT26" s="92"/>
      <c r="ABU26" s="92"/>
      <c r="ABV26" s="92"/>
      <c r="ABW26" s="92"/>
      <c r="ABX26" s="92"/>
      <c r="ABY26" s="92"/>
      <c r="ABZ26" s="92"/>
      <c r="ACA26" s="91"/>
      <c r="ACB26" s="92"/>
      <c r="ACC26" s="92"/>
      <c r="ACD26" s="92"/>
      <c r="ACE26" s="92"/>
      <c r="ACF26" s="92"/>
      <c r="ACG26" s="92"/>
      <c r="ACH26" s="92"/>
      <c r="ACI26" s="92"/>
      <c r="ACJ26" s="92"/>
      <c r="ACK26" s="92"/>
      <c r="ACL26" s="92"/>
      <c r="ACM26" s="92"/>
      <c r="ACN26" s="91"/>
      <c r="ACO26" s="92"/>
      <c r="ACP26" s="92"/>
      <c r="ACQ26" s="92"/>
      <c r="ACR26" s="92"/>
      <c r="ACS26" s="92"/>
      <c r="ACT26" s="92"/>
      <c r="ACU26" s="92"/>
      <c r="ACV26" s="92"/>
      <c r="ACW26" s="92"/>
      <c r="ACX26" s="92"/>
      <c r="ACY26" s="92"/>
      <c r="ACZ26" s="92"/>
      <c r="ADA26" s="91"/>
      <c r="ADB26" s="92"/>
      <c r="ADC26" s="92"/>
      <c r="ADD26" s="92"/>
      <c r="ADE26" s="92"/>
      <c r="ADF26" s="92"/>
      <c r="ADG26" s="92"/>
      <c r="ADH26" s="92"/>
      <c r="ADI26" s="92"/>
      <c r="ADJ26" s="92"/>
      <c r="ADK26" s="92"/>
      <c r="ADL26" s="92"/>
      <c r="ADM26" s="92"/>
      <c r="ADN26" s="91"/>
      <c r="ADO26" s="92"/>
      <c r="ADP26" s="92"/>
      <c r="ADQ26" s="92"/>
      <c r="ADR26" s="92"/>
      <c r="ADS26" s="92"/>
      <c r="ADT26" s="92"/>
      <c r="ADU26" s="92"/>
      <c r="ADV26" s="92"/>
      <c r="ADW26" s="92"/>
      <c r="ADX26" s="92"/>
      <c r="ADY26" s="92"/>
      <c r="ADZ26" s="92"/>
      <c r="AEA26" s="91"/>
      <c r="AEB26" s="92"/>
      <c r="AEC26" s="92"/>
      <c r="AED26" s="92"/>
      <c r="AEE26" s="92"/>
      <c r="AEF26" s="92"/>
      <c r="AEG26" s="92"/>
      <c r="AEH26" s="92"/>
      <c r="AEI26" s="92"/>
      <c r="AEJ26" s="92"/>
      <c r="AEK26" s="92"/>
      <c r="AEL26" s="92"/>
      <c r="AEM26" s="92"/>
      <c r="AEN26" s="91"/>
      <c r="AEO26" s="92"/>
      <c r="AEP26" s="92"/>
      <c r="AEQ26" s="92"/>
      <c r="AER26" s="92"/>
      <c r="AES26" s="92"/>
      <c r="AET26" s="92"/>
      <c r="AEU26" s="92"/>
      <c r="AEV26" s="92"/>
      <c r="AEW26" s="92"/>
      <c r="AEX26" s="92"/>
      <c r="AEY26" s="92"/>
      <c r="AEZ26" s="92"/>
      <c r="AFA26" s="91"/>
      <c r="AFB26" s="92"/>
      <c r="AFC26" s="92"/>
      <c r="AFD26" s="92"/>
      <c r="AFE26" s="92"/>
      <c r="AFF26" s="92"/>
      <c r="AFG26" s="92"/>
      <c r="AFH26" s="92"/>
      <c r="AFI26" s="92"/>
      <c r="AFJ26" s="92"/>
      <c r="AFK26" s="92"/>
      <c r="AFL26" s="92"/>
      <c r="AFM26" s="92"/>
      <c r="AFN26" s="91"/>
      <c r="AFO26" s="92"/>
      <c r="AFP26" s="92"/>
      <c r="AFQ26" s="92"/>
      <c r="AFR26" s="92"/>
      <c r="AFS26" s="92"/>
      <c r="AFT26" s="92"/>
      <c r="AFU26" s="92"/>
      <c r="AFV26" s="92"/>
      <c r="AFW26" s="92"/>
      <c r="AFX26" s="92"/>
      <c r="AFY26" s="92"/>
      <c r="AFZ26" s="92"/>
      <c r="AGA26" s="91"/>
      <c r="AGB26" s="92"/>
      <c r="AGC26" s="92"/>
      <c r="AGD26" s="92"/>
      <c r="AGE26" s="92"/>
      <c r="AGF26" s="92"/>
      <c r="AGG26" s="92"/>
      <c r="AGH26" s="92"/>
      <c r="AGI26" s="92"/>
      <c r="AGJ26" s="92"/>
      <c r="AGK26" s="92"/>
      <c r="AGL26" s="92"/>
      <c r="AGM26" s="92"/>
      <c r="AGN26" s="91"/>
      <c r="AGO26" s="92"/>
      <c r="AGP26" s="92"/>
      <c r="AGQ26" s="92"/>
      <c r="AGR26" s="92"/>
      <c r="AGS26" s="92"/>
      <c r="AGT26" s="92"/>
      <c r="AGU26" s="92"/>
      <c r="AGV26" s="92"/>
      <c r="AGW26" s="92"/>
      <c r="AGX26" s="92"/>
      <c r="AGY26" s="92"/>
      <c r="AGZ26" s="92"/>
      <c r="AHA26" s="91"/>
      <c r="AHB26" s="92"/>
      <c r="AHC26" s="92"/>
      <c r="AHD26" s="92"/>
      <c r="AHE26" s="92"/>
      <c r="AHF26" s="92"/>
      <c r="AHG26" s="92"/>
      <c r="AHH26" s="92"/>
      <c r="AHI26" s="92"/>
      <c r="AHJ26" s="92"/>
      <c r="AHK26" s="92"/>
      <c r="AHL26" s="92"/>
      <c r="AHM26" s="92"/>
      <c r="AHN26" s="91"/>
      <c r="AHO26" s="92"/>
      <c r="AHP26" s="92"/>
      <c r="AHQ26" s="92"/>
      <c r="AHR26" s="92"/>
      <c r="AHS26" s="92"/>
      <c r="AHT26" s="92"/>
      <c r="AHU26" s="92"/>
      <c r="AHV26" s="92"/>
      <c r="AHW26" s="92"/>
      <c r="AHX26" s="92"/>
      <c r="AHY26" s="92"/>
      <c r="AHZ26" s="92"/>
      <c r="AIA26" s="91"/>
      <c r="AIB26" s="92"/>
      <c r="AIC26" s="92"/>
      <c r="AID26" s="92"/>
      <c r="AIE26" s="92"/>
      <c r="AIF26" s="92"/>
      <c r="AIG26" s="92"/>
      <c r="AIH26" s="92"/>
      <c r="AII26" s="92"/>
      <c r="AIJ26" s="92"/>
      <c r="AIK26" s="92"/>
      <c r="AIL26" s="92"/>
      <c r="AIM26" s="92"/>
      <c r="AIN26" s="91"/>
      <c r="AIO26" s="92"/>
      <c r="AIP26" s="92"/>
      <c r="AIQ26" s="92"/>
      <c r="AIR26" s="92"/>
      <c r="AIS26" s="92"/>
      <c r="AIT26" s="92"/>
      <c r="AIU26" s="92"/>
      <c r="AIV26" s="92"/>
      <c r="AIW26" s="92"/>
      <c r="AIX26" s="92"/>
      <c r="AIY26" s="92"/>
      <c r="AIZ26" s="92"/>
      <c r="AJA26" s="91"/>
      <c r="AJB26" s="92"/>
      <c r="AJC26" s="92"/>
      <c r="AJD26" s="92"/>
      <c r="AJE26" s="92"/>
      <c r="AJF26" s="92"/>
      <c r="AJG26" s="92"/>
      <c r="AJH26" s="92"/>
      <c r="AJI26" s="92"/>
      <c r="AJJ26" s="92"/>
      <c r="AJK26" s="92"/>
      <c r="AJL26" s="92"/>
      <c r="AJM26" s="92"/>
      <c r="AJN26" s="91"/>
      <c r="AJO26" s="92"/>
      <c r="AJP26" s="92"/>
      <c r="AJQ26" s="92"/>
      <c r="AJR26" s="92"/>
      <c r="AJS26" s="92"/>
      <c r="AJT26" s="92"/>
      <c r="AJU26" s="92"/>
      <c r="AJV26" s="92"/>
      <c r="AJW26" s="92"/>
      <c r="AJX26" s="92"/>
      <c r="AJY26" s="92"/>
      <c r="AJZ26" s="92"/>
      <c r="AKA26" s="91"/>
      <c r="AKB26" s="92"/>
      <c r="AKC26" s="92"/>
      <c r="AKD26" s="92"/>
      <c r="AKE26" s="92"/>
      <c r="AKF26" s="92"/>
      <c r="AKG26" s="92"/>
      <c r="AKH26" s="92"/>
      <c r="AKI26" s="92"/>
      <c r="AKJ26" s="92"/>
      <c r="AKK26" s="92"/>
      <c r="AKL26" s="92"/>
      <c r="AKM26" s="92"/>
      <c r="AKN26" s="91"/>
      <c r="AKO26" s="92"/>
      <c r="AKP26" s="92"/>
      <c r="AKQ26" s="92"/>
      <c r="AKR26" s="92"/>
      <c r="AKS26" s="92"/>
      <c r="AKT26" s="92"/>
      <c r="AKU26" s="92"/>
      <c r="AKV26" s="92"/>
      <c r="AKW26" s="92"/>
      <c r="AKX26" s="92"/>
      <c r="AKY26" s="92"/>
      <c r="AKZ26" s="92"/>
      <c r="ALA26" s="91"/>
      <c r="ALB26" s="92"/>
      <c r="ALC26" s="92"/>
      <c r="ALD26" s="92"/>
      <c r="ALE26" s="92"/>
      <c r="ALF26" s="92"/>
      <c r="ALG26" s="92"/>
      <c r="ALH26" s="92"/>
      <c r="ALI26" s="92"/>
      <c r="ALJ26" s="92"/>
      <c r="ALK26" s="92"/>
      <c r="ALL26" s="92"/>
      <c r="ALM26" s="92"/>
      <c r="ALN26" s="91"/>
      <c r="ALO26" s="92"/>
      <c r="ALP26" s="92"/>
      <c r="ALQ26" s="92"/>
      <c r="ALR26" s="92"/>
      <c r="ALS26" s="92"/>
      <c r="ALT26" s="92"/>
      <c r="ALU26" s="92"/>
      <c r="ALV26" s="92"/>
      <c r="ALW26" s="92"/>
      <c r="ALX26" s="92"/>
      <c r="ALY26" s="92"/>
      <c r="ALZ26" s="92"/>
      <c r="AMA26" s="91"/>
      <c r="AMB26" s="92"/>
      <c r="AMC26" s="92"/>
      <c r="AMD26" s="92"/>
      <c r="AME26" s="92"/>
      <c r="AMF26" s="92"/>
      <c r="AMG26" s="92"/>
      <c r="AMH26" s="92"/>
      <c r="AMI26" s="92"/>
      <c r="AMJ26" s="92"/>
      <c r="AMK26" s="92"/>
      <c r="AML26" s="92"/>
      <c r="AMM26" s="92"/>
      <c r="AMN26" s="91"/>
      <c r="AMO26" s="92"/>
      <c r="AMP26" s="92"/>
      <c r="AMQ26" s="92"/>
      <c r="AMR26" s="92"/>
      <c r="AMS26" s="92"/>
      <c r="AMT26" s="92"/>
      <c r="AMU26" s="92"/>
      <c r="AMV26" s="92"/>
      <c r="AMW26" s="92"/>
      <c r="AMX26" s="92"/>
      <c r="AMY26" s="92"/>
      <c r="AMZ26" s="92"/>
      <c r="ANA26" s="91"/>
      <c r="ANB26" s="92"/>
      <c r="ANC26" s="92"/>
      <c r="AND26" s="92"/>
      <c r="ANE26" s="92"/>
      <c r="ANF26" s="92"/>
      <c r="ANG26" s="92"/>
      <c r="ANH26" s="92"/>
      <c r="ANI26" s="92"/>
      <c r="ANJ26" s="92"/>
      <c r="ANK26" s="92"/>
      <c r="ANL26" s="92"/>
      <c r="ANM26" s="92"/>
      <c r="ANN26" s="91"/>
      <c r="ANO26" s="92"/>
      <c r="ANP26" s="92"/>
      <c r="ANQ26" s="92"/>
      <c r="ANR26" s="92"/>
      <c r="ANS26" s="92"/>
      <c r="ANT26" s="92"/>
      <c r="ANU26" s="92"/>
      <c r="ANV26" s="92"/>
      <c r="ANW26" s="92"/>
      <c r="ANX26" s="92"/>
      <c r="ANY26" s="92"/>
      <c r="ANZ26" s="92"/>
      <c r="AOA26" s="91"/>
      <c r="AOB26" s="92"/>
      <c r="AOC26" s="92"/>
      <c r="AOD26" s="92"/>
      <c r="AOE26" s="92"/>
      <c r="AOF26" s="92"/>
      <c r="AOG26" s="92"/>
      <c r="AOH26" s="92"/>
      <c r="AOI26" s="92"/>
      <c r="AOJ26" s="92"/>
      <c r="AOK26" s="92"/>
      <c r="AOL26" s="92"/>
      <c r="AOM26" s="92"/>
      <c r="AON26" s="91"/>
      <c r="AOO26" s="92"/>
      <c r="AOP26" s="92"/>
      <c r="AOQ26" s="92"/>
      <c r="AOR26" s="92"/>
      <c r="AOS26" s="92"/>
      <c r="AOT26" s="92"/>
      <c r="AOU26" s="92"/>
      <c r="AOV26" s="92"/>
      <c r="AOW26" s="92"/>
      <c r="AOX26" s="92"/>
      <c r="AOY26" s="92"/>
      <c r="AOZ26" s="92"/>
      <c r="APA26" s="91"/>
      <c r="APB26" s="92"/>
      <c r="APC26" s="92"/>
      <c r="APD26" s="92"/>
      <c r="APE26" s="92"/>
      <c r="APF26" s="92"/>
      <c r="APG26" s="92"/>
      <c r="APH26" s="92"/>
      <c r="API26" s="92"/>
      <c r="APJ26" s="92"/>
      <c r="APK26" s="92"/>
      <c r="APL26" s="92"/>
      <c r="APM26" s="92"/>
      <c r="APN26" s="91"/>
      <c r="APO26" s="92"/>
      <c r="APP26" s="92"/>
      <c r="APQ26" s="92"/>
      <c r="APR26" s="92"/>
      <c r="APS26" s="92"/>
      <c r="APT26" s="92"/>
      <c r="APU26" s="92"/>
      <c r="APV26" s="92"/>
      <c r="APW26" s="92"/>
      <c r="APX26" s="92"/>
      <c r="APY26" s="92"/>
      <c r="APZ26" s="92"/>
      <c r="AQA26" s="91"/>
      <c r="AQB26" s="92"/>
      <c r="AQC26" s="92"/>
      <c r="AQD26" s="92"/>
      <c r="AQE26" s="92"/>
      <c r="AQF26" s="92"/>
      <c r="AQG26" s="92"/>
      <c r="AQH26" s="92"/>
      <c r="AQI26" s="92"/>
      <c r="AQJ26" s="92"/>
      <c r="AQK26" s="92"/>
      <c r="AQL26" s="92"/>
      <c r="AQM26" s="92"/>
      <c r="AQN26" s="91"/>
      <c r="AQO26" s="92"/>
      <c r="AQP26" s="92"/>
      <c r="AQQ26" s="92"/>
      <c r="AQR26" s="92"/>
      <c r="AQS26" s="92"/>
      <c r="AQT26" s="92"/>
      <c r="AQU26" s="92"/>
      <c r="AQV26" s="92"/>
      <c r="AQW26" s="92"/>
      <c r="AQX26" s="92"/>
      <c r="AQY26" s="92"/>
      <c r="AQZ26" s="92"/>
      <c r="ARA26" s="91"/>
      <c r="ARB26" s="92"/>
      <c r="ARC26" s="92"/>
      <c r="ARD26" s="92"/>
      <c r="ARE26" s="92"/>
      <c r="ARF26" s="92"/>
      <c r="ARG26" s="92"/>
      <c r="ARH26" s="92"/>
      <c r="ARI26" s="92"/>
      <c r="ARJ26" s="92"/>
      <c r="ARK26" s="92"/>
      <c r="ARL26" s="92"/>
      <c r="ARM26" s="92"/>
      <c r="ARN26" s="91"/>
      <c r="ARO26" s="92"/>
      <c r="ARP26" s="92"/>
      <c r="ARQ26" s="92"/>
      <c r="ARR26" s="92"/>
      <c r="ARS26" s="92"/>
      <c r="ART26" s="92"/>
      <c r="ARU26" s="92"/>
      <c r="ARV26" s="92"/>
      <c r="ARW26" s="92"/>
      <c r="ARX26" s="92"/>
      <c r="ARY26" s="92"/>
      <c r="ARZ26" s="92"/>
      <c r="ASA26" s="91"/>
      <c r="ASB26" s="92"/>
      <c r="ASC26" s="92"/>
      <c r="ASD26" s="92"/>
      <c r="ASE26" s="92"/>
      <c r="ASF26" s="92"/>
      <c r="ASG26" s="92"/>
      <c r="ASH26" s="92"/>
      <c r="ASI26" s="92"/>
      <c r="ASJ26" s="92"/>
      <c r="ASK26" s="92"/>
      <c r="ASL26" s="92"/>
      <c r="ASM26" s="92"/>
      <c r="ASN26" s="91"/>
      <c r="ASO26" s="92"/>
      <c r="ASP26" s="92"/>
      <c r="ASQ26" s="92"/>
      <c r="ASR26" s="92"/>
      <c r="ASS26" s="92"/>
      <c r="AST26" s="92"/>
      <c r="ASU26" s="92"/>
      <c r="ASV26" s="92"/>
      <c r="ASW26" s="92"/>
      <c r="ASX26" s="92"/>
      <c r="ASY26" s="92"/>
      <c r="ASZ26" s="92"/>
      <c r="ATA26" s="91"/>
      <c r="ATB26" s="92"/>
      <c r="ATC26" s="92"/>
      <c r="ATD26" s="92"/>
      <c r="ATE26" s="92"/>
      <c r="ATF26" s="92"/>
      <c r="ATG26" s="92"/>
      <c r="ATH26" s="92"/>
      <c r="ATI26" s="92"/>
      <c r="ATJ26" s="92"/>
      <c r="ATK26" s="92"/>
      <c r="ATL26" s="92"/>
      <c r="ATM26" s="92"/>
      <c r="ATN26" s="91"/>
      <c r="ATO26" s="92"/>
      <c r="ATP26" s="92"/>
      <c r="ATQ26" s="92"/>
      <c r="ATR26" s="92"/>
      <c r="ATS26" s="92"/>
      <c r="ATT26" s="92"/>
      <c r="ATU26" s="92"/>
      <c r="ATV26" s="92"/>
      <c r="ATW26" s="92"/>
      <c r="ATX26" s="92"/>
      <c r="ATY26" s="92"/>
      <c r="ATZ26" s="92"/>
      <c r="AUA26" s="91"/>
      <c r="AUB26" s="92"/>
      <c r="AUC26" s="92"/>
      <c r="AUD26" s="92"/>
      <c r="AUE26" s="92"/>
      <c r="AUF26" s="92"/>
      <c r="AUG26" s="92"/>
      <c r="AUH26" s="92"/>
      <c r="AUI26" s="92"/>
      <c r="AUJ26" s="92"/>
      <c r="AUK26" s="92"/>
      <c r="AUL26" s="92"/>
      <c r="AUM26" s="92"/>
      <c r="AUN26" s="91"/>
      <c r="AUO26" s="92"/>
      <c r="AUP26" s="92"/>
      <c r="AUQ26" s="92"/>
      <c r="AUR26" s="92"/>
      <c r="AUS26" s="92"/>
      <c r="AUT26" s="92"/>
      <c r="AUU26" s="92"/>
      <c r="AUV26" s="92"/>
      <c r="AUW26" s="92"/>
      <c r="AUX26" s="92"/>
      <c r="AUY26" s="92"/>
      <c r="AUZ26" s="92"/>
      <c r="AVA26" s="91"/>
      <c r="AVB26" s="92"/>
      <c r="AVC26" s="92"/>
      <c r="AVD26" s="92"/>
      <c r="AVE26" s="92"/>
      <c r="AVF26" s="92"/>
      <c r="AVG26" s="92"/>
      <c r="AVH26" s="92"/>
      <c r="AVI26" s="92"/>
      <c r="AVJ26" s="92"/>
      <c r="AVK26" s="92"/>
      <c r="AVL26" s="92"/>
      <c r="AVM26" s="92"/>
      <c r="AVN26" s="91"/>
      <c r="AVO26" s="92"/>
      <c r="AVP26" s="92"/>
      <c r="AVQ26" s="92"/>
      <c r="AVR26" s="92"/>
      <c r="AVS26" s="92"/>
      <c r="AVT26" s="92"/>
      <c r="AVU26" s="92"/>
      <c r="AVV26" s="92"/>
      <c r="AVW26" s="92"/>
      <c r="AVX26" s="92"/>
      <c r="AVY26" s="92"/>
      <c r="AVZ26" s="92"/>
      <c r="AWA26" s="91"/>
      <c r="AWB26" s="92"/>
      <c r="AWC26" s="92"/>
      <c r="AWD26" s="92"/>
      <c r="AWE26" s="92"/>
      <c r="AWF26" s="92"/>
      <c r="AWG26" s="92"/>
      <c r="AWH26" s="92"/>
      <c r="AWI26" s="92"/>
      <c r="AWJ26" s="92"/>
      <c r="AWK26" s="92"/>
      <c r="AWL26" s="92"/>
      <c r="AWM26" s="92"/>
      <c r="AWN26" s="91"/>
      <c r="AWO26" s="92"/>
      <c r="AWP26" s="92"/>
      <c r="AWQ26" s="92"/>
      <c r="AWR26" s="92"/>
      <c r="AWS26" s="92"/>
      <c r="AWT26" s="92"/>
      <c r="AWU26" s="92"/>
      <c r="AWV26" s="92"/>
      <c r="AWW26" s="92"/>
      <c r="AWX26" s="92"/>
      <c r="AWY26" s="92"/>
      <c r="AWZ26" s="92"/>
      <c r="AXA26" s="91"/>
      <c r="AXB26" s="92"/>
      <c r="AXC26" s="92"/>
      <c r="AXD26" s="92"/>
      <c r="AXE26" s="92"/>
      <c r="AXF26" s="92"/>
      <c r="AXG26" s="92"/>
      <c r="AXH26" s="92"/>
      <c r="AXI26" s="92"/>
      <c r="AXJ26" s="92"/>
      <c r="AXK26" s="92"/>
      <c r="AXL26" s="92"/>
      <c r="AXM26" s="92"/>
      <c r="AXN26" s="91"/>
      <c r="AXO26" s="92"/>
      <c r="AXP26" s="92"/>
      <c r="AXQ26" s="92"/>
      <c r="AXR26" s="92"/>
      <c r="AXS26" s="92"/>
      <c r="AXT26" s="92"/>
      <c r="AXU26" s="92"/>
      <c r="AXV26" s="92"/>
      <c r="AXW26" s="92"/>
      <c r="AXX26" s="92"/>
      <c r="AXY26" s="92"/>
      <c r="AXZ26" s="92"/>
      <c r="AYA26" s="91"/>
      <c r="AYB26" s="92"/>
      <c r="AYC26" s="92"/>
      <c r="AYD26" s="92"/>
      <c r="AYE26" s="92"/>
      <c r="AYF26" s="92"/>
      <c r="AYG26" s="92"/>
      <c r="AYH26" s="92"/>
      <c r="AYI26" s="92"/>
      <c r="AYJ26" s="92"/>
      <c r="AYK26" s="92"/>
      <c r="AYL26" s="92"/>
      <c r="AYM26" s="92"/>
      <c r="AYN26" s="91"/>
      <c r="AYO26" s="92"/>
      <c r="AYP26" s="92"/>
      <c r="AYQ26" s="92"/>
      <c r="AYR26" s="92"/>
      <c r="AYS26" s="92"/>
      <c r="AYT26" s="92"/>
      <c r="AYU26" s="92"/>
      <c r="AYV26" s="92"/>
      <c r="AYW26" s="92"/>
      <c r="AYX26" s="92"/>
      <c r="AYY26" s="92"/>
      <c r="AYZ26" s="92"/>
      <c r="AZA26" s="91"/>
      <c r="AZB26" s="92"/>
      <c r="AZC26" s="92"/>
      <c r="AZD26" s="92"/>
      <c r="AZE26" s="92"/>
      <c r="AZF26" s="92"/>
      <c r="AZG26" s="92"/>
      <c r="AZH26" s="92"/>
      <c r="AZI26" s="92"/>
      <c r="AZJ26" s="92"/>
      <c r="AZK26" s="92"/>
      <c r="AZL26" s="92"/>
      <c r="AZM26" s="92"/>
      <c r="AZN26" s="91"/>
      <c r="AZO26" s="92"/>
      <c r="AZP26" s="92"/>
      <c r="AZQ26" s="92"/>
      <c r="AZR26" s="92"/>
      <c r="AZS26" s="92"/>
      <c r="AZT26" s="92"/>
      <c r="AZU26" s="92"/>
      <c r="AZV26" s="92"/>
      <c r="AZW26" s="92"/>
      <c r="AZX26" s="92"/>
      <c r="AZY26" s="92"/>
      <c r="AZZ26" s="92"/>
      <c r="BAA26" s="91"/>
      <c r="BAB26" s="92"/>
      <c r="BAC26" s="92"/>
      <c r="BAD26" s="92"/>
      <c r="BAE26" s="92"/>
      <c r="BAF26" s="92"/>
      <c r="BAG26" s="92"/>
      <c r="BAH26" s="92"/>
      <c r="BAI26" s="92"/>
      <c r="BAJ26" s="92"/>
      <c r="BAK26" s="92"/>
      <c r="BAL26" s="92"/>
      <c r="BAM26" s="92"/>
      <c r="BAN26" s="91"/>
      <c r="BAO26" s="92"/>
      <c r="BAP26" s="92"/>
      <c r="BAQ26" s="92"/>
      <c r="BAR26" s="92"/>
      <c r="BAS26" s="92"/>
      <c r="BAT26" s="92"/>
      <c r="BAU26" s="92"/>
      <c r="BAV26" s="92"/>
      <c r="BAW26" s="92"/>
      <c r="BAX26" s="92"/>
      <c r="BAY26" s="92"/>
      <c r="BAZ26" s="92"/>
      <c r="BBA26" s="91"/>
      <c r="BBB26" s="92"/>
      <c r="BBC26" s="92"/>
      <c r="BBD26" s="92"/>
      <c r="BBE26" s="92"/>
      <c r="BBF26" s="92"/>
      <c r="BBG26" s="92"/>
      <c r="BBH26" s="92"/>
      <c r="BBI26" s="92"/>
      <c r="BBJ26" s="92"/>
      <c r="BBK26" s="92"/>
      <c r="BBL26" s="92"/>
      <c r="BBM26" s="92"/>
      <c r="BBN26" s="91"/>
      <c r="BBO26" s="92"/>
      <c r="BBP26" s="92"/>
      <c r="BBQ26" s="92"/>
      <c r="BBR26" s="92"/>
      <c r="BBS26" s="92"/>
      <c r="BBT26" s="92"/>
      <c r="BBU26" s="92"/>
      <c r="BBV26" s="92"/>
      <c r="BBW26" s="92"/>
      <c r="BBX26" s="92"/>
      <c r="BBY26" s="92"/>
      <c r="BBZ26" s="92"/>
      <c r="BCA26" s="91"/>
      <c r="BCB26" s="92"/>
      <c r="BCC26" s="92"/>
      <c r="BCD26" s="92"/>
      <c r="BCE26" s="92"/>
      <c r="BCF26" s="92"/>
      <c r="BCG26" s="92"/>
      <c r="BCH26" s="92"/>
      <c r="BCI26" s="92"/>
      <c r="BCJ26" s="92"/>
      <c r="BCK26" s="92"/>
      <c r="BCL26" s="92"/>
      <c r="BCM26" s="92"/>
      <c r="BCN26" s="91"/>
      <c r="BCO26" s="92"/>
      <c r="BCP26" s="92"/>
      <c r="BCQ26" s="92"/>
      <c r="BCR26" s="92"/>
      <c r="BCS26" s="92"/>
      <c r="BCT26" s="92"/>
      <c r="BCU26" s="92"/>
      <c r="BCV26" s="92"/>
      <c r="BCW26" s="92"/>
      <c r="BCX26" s="92"/>
      <c r="BCY26" s="92"/>
      <c r="BCZ26" s="92"/>
      <c r="BDA26" s="91"/>
      <c r="BDB26" s="92"/>
      <c r="BDC26" s="92"/>
      <c r="BDD26" s="92"/>
      <c r="BDE26" s="92"/>
      <c r="BDF26" s="92"/>
      <c r="BDG26" s="92"/>
      <c r="BDH26" s="92"/>
      <c r="BDI26" s="92"/>
      <c r="BDJ26" s="92"/>
      <c r="BDK26" s="92"/>
      <c r="BDL26" s="92"/>
      <c r="BDM26" s="92"/>
      <c r="BDN26" s="91"/>
      <c r="BDO26" s="92"/>
      <c r="BDP26" s="92"/>
      <c r="BDQ26" s="92"/>
      <c r="BDR26" s="92"/>
      <c r="BDS26" s="92"/>
      <c r="BDT26" s="92"/>
      <c r="BDU26" s="92"/>
      <c r="BDV26" s="92"/>
      <c r="BDW26" s="92"/>
      <c r="BDX26" s="92"/>
      <c r="BDY26" s="92"/>
      <c r="BDZ26" s="92"/>
      <c r="BEA26" s="91"/>
      <c r="BEB26" s="92"/>
      <c r="BEC26" s="92"/>
      <c r="BED26" s="92"/>
      <c r="BEE26" s="92"/>
      <c r="BEF26" s="92"/>
      <c r="BEG26" s="92"/>
      <c r="BEH26" s="92"/>
      <c r="BEI26" s="92"/>
      <c r="BEJ26" s="92"/>
      <c r="BEK26" s="92"/>
      <c r="BEL26" s="92"/>
      <c r="BEM26" s="92"/>
      <c r="BEN26" s="91"/>
      <c r="BEO26" s="92"/>
      <c r="BEP26" s="92"/>
      <c r="BEQ26" s="92"/>
      <c r="BER26" s="92"/>
      <c r="BES26" s="92"/>
      <c r="BET26" s="92"/>
      <c r="BEU26" s="92"/>
      <c r="BEV26" s="92"/>
      <c r="BEW26" s="92"/>
      <c r="BEX26" s="92"/>
      <c r="BEY26" s="92"/>
      <c r="BEZ26" s="92"/>
      <c r="BFA26" s="91"/>
      <c r="BFB26" s="92"/>
      <c r="BFC26" s="92"/>
      <c r="BFD26" s="92"/>
      <c r="BFE26" s="92"/>
      <c r="BFF26" s="92"/>
      <c r="BFG26" s="92"/>
      <c r="BFH26" s="92"/>
      <c r="BFI26" s="92"/>
      <c r="BFJ26" s="92"/>
      <c r="BFK26" s="92"/>
      <c r="BFL26" s="92"/>
      <c r="BFM26" s="92"/>
      <c r="BFN26" s="91"/>
      <c r="BFO26" s="92"/>
      <c r="BFP26" s="92"/>
      <c r="BFQ26" s="92"/>
      <c r="BFR26" s="92"/>
      <c r="BFS26" s="92"/>
      <c r="BFT26" s="92"/>
      <c r="BFU26" s="92"/>
      <c r="BFV26" s="92"/>
      <c r="BFW26" s="92"/>
      <c r="BFX26" s="92"/>
      <c r="BFY26" s="92"/>
      <c r="BFZ26" s="92"/>
      <c r="BGA26" s="91"/>
      <c r="BGB26" s="92"/>
      <c r="BGC26" s="92"/>
      <c r="BGD26" s="92"/>
      <c r="BGE26" s="92"/>
      <c r="BGF26" s="92"/>
      <c r="BGG26" s="92"/>
      <c r="BGH26" s="92"/>
      <c r="BGI26" s="92"/>
      <c r="BGJ26" s="92"/>
      <c r="BGK26" s="92"/>
      <c r="BGL26" s="92"/>
      <c r="BGM26" s="92"/>
      <c r="BGN26" s="91"/>
      <c r="BGO26" s="92"/>
      <c r="BGP26" s="92"/>
      <c r="BGQ26" s="92"/>
      <c r="BGR26" s="92"/>
      <c r="BGS26" s="92"/>
      <c r="BGT26" s="92"/>
      <c r="BGU26" s="92"/>
      <c r="BGV26" s="92"/>
      <c r="BGW26" s="92"/>
      <c r="BGX26" s="92"/>
      <c r="BGY26" s="92"/>
      <c r="BGZ26" s="92"/>
      <c r="BHA26" s="91"/>
      <c r="BHB26" s="92"/>
      <c r="BHC26" s="92"/>
      <c r="BHD26" s="92"/>
      <c r="BHE26" s="92"/>
      <c r="BHF26" s="92"/>
      <c r="BHG26" s="92"/>
      <c r="BHH26" s="92"/>
      <c r="BHI26" s="92"/>
      <c r="BHJ26" s="92"/>
      <c r="BHK26" s="92"/>
      <c r="BHL26" s="92"/>
      <c r="BHM26" s="92"/>
      <c r="BHN26" s="91"/>
      <c r="BHO26" s="92"/>
      <c r="BHP26" s="92"/>
      <c r="BHQ26" s="92"/>
      <c r="BHR26" s="92"/>
      <c r="BHS26" s="92"/>
      <c r="BHT26" s="92"/>
      <c r="BHU26" s="92"/>
      <c r="BHV26" s="92"/>
      <c r="BHW26" s="92"/>
      <c r="BHX26" s="92"/>
      <c r="BHY26" s="92"/>
      <c r="BHZ26" s="92"/>
      <c r="BIA26" s="91"/>
      <c r="BIB26" s="92"/>
      <c r="BIC26" s="92"/>
      <c r="BID26" s="92"/>
      <c r="BIE26" s="92"/>
      <c r="BIF26" s="92"/>
      <c r="BIG26" s="92"/>
      <c r="BIH26" s="92"/>
      <c r="BII26" s="92"/>
      <c r="BIJ26" s="92"/>
      <c r="BIK26" s="92"/>
      <c r="BIL26" s="92"/>
      <c r="BIM26" s="92"/>
      <c r="BIN26" s="91"/>
      <c r="BIO26" s="92"/>
      <c r="BIP26" s="92"/>
      <c r="BIQ26" s="92"/>
      <c r="BIR26" s="92"/>
      <c r="BIS26" s="92"/>
      <c r="BIT26" s="92"/>
      <c r="BIU26" s="92"/>
      <c r="BIV26" s="92"/>
      <c r="BIW26" s="92"/>
      <c r="BIX26" s="92"/>
      <c r="BIY26" s="92"/>
      <c r="BIZ26" s="92"/>
      <c r="BJA26" s="91"/>
      <c r="BJB26" s="92"/>
      <c r="BJC26" s="92"/>
      <c r="BJD26" s="92"/>
      <c r="BJE26" s="92"/>
      <c r="BJF26" s="92"/>
      <c r="BJG26" s="92"/>
      <c r="BJH26" s="92"/>
      <c r="BJI26" s="92"/>
      <c r="BJJ26" s="92"/>
      <c r="BJK26" s="92"/>
      <c r="BJL26" s="92"/>
      <c r="BJM26" s="92"/>
      <c r="BJN26" s="91"/>
      <c r="BJO26" s="92"/>
      <c r="BJP26" s="92"/>
      <c r="BJQ26" s="92"/>
      <c r="BJR26" s="92"/>
      <c r="BJS26" s="92"/>
      <c r="BJT26" s="92"/>
      <c r="BJU26" s="92"/>
      <c r="BJV26" s="92"/>
      <c r="BJW26" s="92"/>
      <c r="BJX26" s="92"/>
      <c r="BJY26" s="92"/>
      <c r="BJZ26" s="92"/>
      <c r="BKA26" s="91"/>
      <c r="BKB26" s="92"/>
      <c r="BKC26" s="92"/>
      <c r="BKD26" s="92"/>
      <c r="BKE26" s="92"/>
      <c r="BKF26" s="92"/>
      <c r="BKG26" s="92"/>
      <c r="BKH26" s="92"/>
      <c r="BKI26" s="92"/>
      <c r="BKJ26" s="92"/>
      <c r="BKK26" s="92"/>
      <c r="BKL26" s="92"/>
      <c r="BKM26" s="92"/>
      <c r="BKN26" s="91"/>
      <c r="BKO26" s="92"/>
      <c r="BKP26" s="92"/>
      <c r="BKQ26" s="92"/>
      <c r="BKR26" s="92"/>
      <c r="BKS26" s="92"/>
      <c r="BKT26" s="92"/>
      <c r="BKU26" s="92"/>
      <c r="BKV26" s="92"/>
      <c r="BKW26" s="92"/>
      <c r="BKX26" s="92"/>
      <c r="BKY26" s="92"/>
      <c r="BKZ26" s="92"/>
      <c r="BLA26" s="91"/>
      <c r="BLB26" s="92"/>
      <c r="BLC26" s="92"/>
      <c r="BLD26" s="92"/>
      <c r="BLE26" s="92"/>
      <c r="BLF26" s="92"/>
      <c r="BLG26" s="92"/>
      <c r="BLH26" s="92"/>
      <c r="BLI26" s="92"/>
      <c r="BLJ26" s="92"/>
      <c r="BLK26" s="92"/>
      <c r="BLL26" s="92"/>
      <c r="BLM26" s="92"/>
      <c r="BLN26" s="91"/>
      <c r="BLO26" s="92"/>
      <c r="BLP26" s="92"/>
      <c r="BLQ26" s="92"/>
      <c r="BLR26" s="92"/>
      <c r="BLS26" s="92"/>
      <c r="BLT26" s="92"/>
      <c r="BLU26" s="92"/>
      <c r="BLV26" s="92"/>
      <c r="BLW26" s="92"/>
      <c r="BLX26" s="92"/>
      <c r="BLY26" s="92"/>
      <c r="BLZ26" s="92"/>
      <c r="BMA26" s="91"/>
      <c r="BMB26" s="92"/>
      <c r="BMC26" s="92"/>
      <c r="BMD26" s="92"/>
      <c r="BME26" s="92"/>
      <c r="BMF26" s="92"/>
      <c r="BMG26" s="92"/>
      <c r="BMH26" s="92"/>
      <c r="BMI26" s="92"/>
      <c r="BMJ26" s="92"/>
      <c r="BMK26" s="92"/>
      <c r="BML26" s="92"/>
      <c r="BMM26" s="92"/>
      <c r="BMN26" s="91"/>
      <c r="BMO26" s="92"/>
      <c r="BMP26" s="92"/>
      <c r="BMQ26" s="92"/>
      <c r="BMR26" s="92"/>
      <c r="BMS26" s="92"/>
      <c r="BMT26" s="92"/>
      <c r="BMU26" s="92"/>
      <c r="BMV26" s="92"/>
      <c r="BMW26" s="92"/>
      <c r="BMX26" s="92"/>
      <c r="BMY26" s="92"/>
      <c r="BMZ26" s="92"/>
      <c r="BNA26" s="91"/>
      <c r="BNB26" s="92"/>
      <c r="BNC26" s="92"/>
      <c r="BND26" s="92"/>
      <c r="BNE26" s="92"/>
      <c r="BNF26" s="92"/>
      <c r="BNG26" s="92"/>
      <c r="BNH26" s="92"/>
      <c r="BNI26" s="92"/>
      <c r="BNJ26" s="92"/>
      <c r="BNK26" s="92"/>
      <c r="BNL26" s="92"/>
      <c r="BNM26" s="92"/>
      <c r="BNN26" s="91"/>
      <c r="BNO26" s="92"/>
      <c r="BNP26" s="92"/>
      <c r="BNQ26" s="92"/>
      <c r="BNR26" s="92"/>
      <c r="BNS26" s="92"/>
      <c r="BNT26" s="92"/>
      <c r="BNU26" s="92"/>
      <c r="BNV26" s="92"/>
      <c r="BNW26" s="92"/>
      <c r="BNX26" s="92"/>
      <c r="BNY26" s="92"/>
      <c r="BNZ26" s="92"/>
      <c r="BOA26" s="91"/>
      <c r="BOB26" s="92"/>
      <c r="BOC26" s="92"/>
      <c r="BOD26" s="92"/>
      <c r="BOE26" s="92"/>
      <c r="BOF26" s="92"/>
      <c r="BOG26" s="92"/>
      <c r="BOH26" s="92"/>
      <c r="BOI26" s="92"/>
      <c r="BOJ26" s="92"/>
      <c r="BOK26" s="92"/>
      <c r="BOL26" s="92"/>
      <c r="BOM26" s="92"/>
      <c r="BON26" s="91"/>
      <c r="BOO26" s="92"/>
      <c r="BOP26" s="92"/>
      <c r="BOQ26" s="92"/>
      <c r="BOR26" s="92"/>
      <c r="BOS26" s="92"/>
      <c r="BOT26" s="92"/>
      <c r="BOU26" s="92"/>
      <c r="BOV26" s="92"/>
      <c r="BOW26" s="92"/>
      <c r="BOX26" s="92"/>
      <c r="BOY26" s="92"/>
      <c r="BOZ26" s="92"/>
      <c r="BPA26" s="91"/>
      <c r="BPB26" s="92"/>
      <c r="BPC26" s="92"/>
      <c r="BPD26" s="92"/>
      <c r="BPE26" s="92"/>
      <c r="BPF26" s="92"/>
      <c r="BPG26" s="92"/>
      <c r="BPH26" s="92"/>
      <c r="BPI26" s="92"/>
      <c r="BPJ26" s="92"/>
      <c r="BPK26" s="92"/>
      <c r="BPL26" s="92"/>
      <c r="BPM26" s="92"/>
      <c r="BPN26" s="91"/>
      <c r="BPO26" s="92"/>
      <c r="BPP26" s="92"/>
      <c r="BPQ26" s="92"/>
      <c r="BPR26" s="92"/>
      <c r="BPS26" s="92"/>
      <c r="BPT26" s="92"/>
      <c r="BPU26" s="92"/>
      <c r="BPV26" s="92"/>
      <c r="BPW26" s="92"/>
      <c r="BPX26" s="92"/>
      <c r="BPY26" s="92"/>
      <c r="BPZ26" s="92"/>
      <c r="BQA26" s="91"/>
      <c r="BQB26" s="92"/>
      <c r="BQC26" s="92"/>
      <c r="BQD26" s="92"/>
      <c r="BQE26" s="92"/>
      <c r="BQF26" s="92"/>
      <c r="BQG26" s="92"/>
      <c r="BQH26" s="92"/>
      <c r="BQI26" s="92"/>
      <c r="BQJ26" s="92"/>
      <c r="BQK26" s="92"/>
      <c r="BQL26" s="92"/>
      <c r="BQM26" s="92"/>
      <c r="BQN26" s="91"/>
      <c r="BQO26" s="92"/>
      <c r="BQP26" s="92"/>
      <c r="BQQ26" s="92"/>
      <c r="BQR26" s="92"/>
      <c r="BQS26" s="92"/>
      <c r="BQT26" s="92"/>
      <c r="BQU26" s="92"/>
      <c r="BQV26" s="92"/>
      <c r="BQW26" s="92"/>
      <c r="BQX26" s="92"/>
      <c r="BQY26" s="92"/>
      <c r="BQZ26" s="92"/>
      <c r="BRA26" s="91"/>
      <c r="BRB26" s="92"/>
      <c r="BRC26" s="92"/>
      <c r="BRD26" s="92"/>
      <c r="BRE26" s="92"/>
      <c r="BRF26" s="92"/>
      <c r="BRG26" s="92"/>
      <c r="BRH26" s="92"/>
      <c r="BRI26" s="92"/>
      <c r="BRJ26" s="92"/>
      <c r="BRK26" s="92"/>
      <c r="BRL26" s="92"/>
      <c r="BRM26" s="92"/>
      <c r="BRN26" s="91"/>
      <c r="BRO26" s="92"/>
      <c r="BRP26" s="92"/>
      <c r="BRQ26" s="92"/>
      <c r="BRR26" s="92"/>
      <c r="BRS26" s="92"/>
      <c r="BRT26" s="92"/>
      <c r="BRU26" s="92"/>
      <c r="BRV26" s="92"/>
      <c r="BRW26" s="92"/>
      <c r="BRX26" s="92"/>
      <c r="BRY26" s="92"/>
      <c r="BRZ26" s="92"/>
      <c r="BSA26" s="91"/>
      <c r="BSB26" s="92"/>
      <c r="BSC26" s="92"/>
      <c r="BSD26" s="92"/>
      <c r="BSE26" s="92"/>
      <c r="BSF26" s="92"/>
      <c r="BSG26" s="92"/>
      <c r="BSH26" s="92"/>
      <c r="BSI26" s="92"/>
      <c r="BSJ26" s="92"/>
      <c r="BSK26" s="92"/>
      <c r="BSL26" s="92"/>
      <c r="BSM26" s="92"/>
      <c r="BSN26" s="91"/>
      <c r="BSO26" s="92"/>
      <c r="BSP26" s="92"/>
      <c r="BSQ26" s="92"/>
      <c r="BSR26" s="92"/>
      <c r="BSS26" s="92"/>
      <c r="BST26" s="92"/>
      <c r="BSU26" s="92"/>
      <c r="BSV26" s="92"/>
      <c r="BSW26" s="92"/>
      <c r="BSX26" s="92"/>
      <c r="BSY26" s="92"/>
      <c r="BSZ26" s="92"/>
      <c r="BTA26" s="91"/>
      <c r="BTB26" s="92"/>
      <c r="BTC26" s="92"/>
      <c r="BTD26" s="92"/>
      <c r="BTE26" s="92"/>
      <c r="BTF26" s="92"/>
      <c r="BTG26" s="92"/>
      <c r="BTH26" s="92"/>
      <c r="BTI26" s="92"/>
      <c r="BTJ26" s="92"/>
      <c r="BTK26" s="92"/>
      <c r="BTL26" s="92"/>
      <c r="BTM26" s="92"/>
      <c r="BTN26" s="91"/>
      <c r="BTO26" s="92"/>
      <c r="BTP26" s="92"/>
      <c r="BTQ26" s="92"/>
      <c r="BTR26" s="92"/>
      <c r="BTS26" s="92"/>
      <c r="BTT26" s="92"/>
      <c r="BTU26" s="92"/>
      <c r="BTV26" s="92"/>
      <c r="BTW26" s="92"/>
      <c r="BTX26" s="92"/>
      <c r="BTY26" s="92"/>
      <c r="BTZ26" s="92"/>
      <c r="BUA26" s="91"/>
      <c r="BUB26" s="92"/>
      <c r="BUC26" s="92"/>
      <c r="BUD26" s="92"/>
      <c r="BUE26" s="92"/>
      <c r="BUF26" s="92"/>
      <c r="BUG26" s="92"/>
      <c r="BUH26" s="92"/>
      <c r="BUI26" s="92"/>
      <c r="BUJ26" s="92"/>
      <c r="BUK26" s="92"/>
      <c r="BUL26" s="92"/>
      <c r="BUM26" s="92"/>
      <c r="BUN26" s="91"/>
      <c r="BUO26" s="92"/>
      <c r="BUP26" s="92"/>
      <c r="BUQ26" s="92"/>
      <c r="BUR26" s="92"/>
      <c r="BUS26" s="92"/>
      <c r="BUT26" s="92"/>
      <c r="BUU26" s="92"/>
      <c r="BUV26" s="92"/>
      <c r="BUW26" s="92"/>
      <c r="BUX26" s="92"/>
      <c r="BUY26" s="92"/>
      <c r="BUZ26" s="92"/>
      <c r="BVA26" s="91"/>
      <c r="BVB26" s="92"/>
      <c r="BVC26" s="92"/>
      <c r="BVD26" s="92"/>
      <c r="BVE26" s="92"/>
      <c r="BVF26" s="92"/>
      <c r="BVG26" s="92"/>
      <c r="BVH26" s="92"/>
      <c r="BVI26" s="92"/>
      <c r="BVJ26" s="92"/>
      <c r="BVK26" s="92"/>
      <c r="BVL26" s="92"/>
      <c r="BVM26" s="92"/>
      <c r="BVN26" s="91"/>
      <c r="BVO26" s="92"/>
      <c r="BVP26" s="92"/>
      <c r="BVQ26" s="92"/>
      <c r="BVR26" s="92"/>
      <c r="BVS26" s="92"/>
      <c r="BVT26" s="92"/>
      <c r="BVU26" s="92"/>
      <c r="BVV26" s="92"/>
      <c r="BVW26" s="92"/>
      <c r="BVX26" s="92"/>
      <c r="BVY26" s="92"/>
      <c r="BVZ26" s="92"/>
      <c r="BWA26" s="91"/>
      <c r="BWB26" s="92"/>
      <c r="BWC26" s="92"/>
      <c r="BWD26" s="92"/>
      <c r="BWE26" s="92"/>
      <c r="BWF26" s="92"/>
      <c r="BWG26" s="92"/>
      <c r="BWH26" s="92"/>
      <c r="BWI26" s="92"/>
      <c r="BWJ26" s="92"/>
      <c r="BWK26" s="92"/>
      <c r="BWL26" s="92"/>
      <c r="BWM26" s="92"/>
      <c r="BWN26" s="91"/>
      <c r="BWO26" s="92"/>
      <c r="BWP26" s="92"/>
      <c r="BWQ26" s="92"/>
      <c r="BWR26" s="92"/>
      <c r="BWS26" s="92"/>
      <c r="BWT26" s="92"/>
      <c r="BWU26" s="92"/>
      <c r="BWV26" s="92"/>
      <c r="BWW26" s="92"/>
      <c r="BWX26" s="92"/>
      <c r="BWY26" s="92"/>
      <c r="BWZ26" s="92"/>
      <c r="BXA26" s="91"/>
      <c r="BXB26" s="92"/>
      <c r="BXC26" s="92"/>
      <c r="BXD26" s="92"/>
      <c r="BXE26" s="92"/>
      <c r="BXF26" s="92"/>
      <c r="BXG26" s="92"/>
      <c r="BXH26" s="92"/>
      <c r="BXI26" s="92"/>
      <c r="BXJ26" s="92"/>
      <c r="BXK26" s="92"/>
      <c r="BXL26" s="92"/>
      <c r="BXM26" s="92"/>
      <c r="BXN26" s="91"/>
      <c r="BXO26" s="92"/>
      <c r="BXP26" s="92"/>
      <c r="BXQ26" s="92"/>
      <c r="BXR26" s="92"/>
      <c r="BXS26" s="92"/>
      <c r="BXT26" s="92"/>
      <c r="BXU26" s="92"/>
      <c r="BXV26" s="92"/>
      <c r="BXW26" s="92"/>
      <c r="BXX26" s="92"/>
      <c r="BXY26" s="92"/>
      <c r="BXZ26" s="92"/>
      <c r="BYA26" s="91"/>
      <c r="BYB26" s="92"/>
      <c r="BYC26" s="92"/>
      <c r="BYD26" s="92"/>
      <c r="BYE26" s="92"/>
      <c r="BYF26" s="92"/>
      <c r="BYG26" s="92"/>
      <c r="BYH26" s="92"/>
      <c r="BYI26" s="92"/>
      <c r="BYJ26" s="92"/>
      <c r="BYK26" s="92"/>
      <c r="BYL26" s="92"/>
      <c r="BYM26" s="92"/>
      <c r="BYN26" s="91"/>
      <c r="BYO26" s="92"/>
      <c r="BYP26" s="92"/>
      <c r="BYQ26" s="92"/>
      <c r="BYR26" s="92"/>
      <c r="BYS26" s="92"/>
      <c r="BYT26" s="92"/>
      <c r="BYU26" s="92"/>
      <c r="BYV26" s="92"/>
      <c r="BYW26" s="92"/>
      <c r="BYX26" s="92"/>
      <c r="BYY26" s="92"/>
      <c r="BYZ26" s="92"/>
      <c r="BZA26" s="91"/>
      <c r="BZB26" s="92"/>
      <c r="BZC26" s="92"/>
      <c r="BZD26" s="92"/>
      <c r="BZE26" s="92"/>
      <c r="BZF26" s="92"/>
      <c r="BZG26" s="92"/>
      <c r="BZH26" s="92"/>
      <c r="BZI26" s="92"/>
      <c r="BZJ26" s="92"/>
      <c r="BZK26" s="92"/>
      <c r="BZL26" s="92"/>
      <c r="BZM26" s="92"/>
      <c r="BZN26" s="91"/>
      <c r="BZO26" s="92"/>
      <c r="BZP26" s="92"/>
      <c r="BZQ26" s="92"/>
      <c r="BZR26" s="92"/>
      <c r="BZS26" s="92"/>
      <c r="BZT26" s="92"/>
      <c r="BZU26" s="92"/>
      <c r="BZV26" s="92"/>
      <c r="BZW26" s="92"/>
      <c r="BZX26" s="92"/>
      <c r="BZY26" s="92"/>
      <c r="BZZ26" s="92"/>
      <c r="CAA26" s="91"/>
      <c r="CAB26" s="92"/>
      <c r="CAC26" s="92"/>
      <c r="CAD26" s="92"/>
      <c r="CAE26" s="92"/>
      <c r="CAF26" s="92"/>
      <c r="CAG26" s="92"/>
      <c r="CAH26" s="92"/>
      <c r="CAI26" s="92"/>
      <c r="CAJ26" s="92"/>
      <c r="CAK26" s="92"/>
      <c r="CAL26" s="92"/>
      <c r="CAM26" s="92"/>
      <c r="CAN26" s="91"/>
      <c r="CAO26" s="92"/>
      <c r="CAP26" s="92"/>
      <c r="CAQ26" s="92"/>
      <c r="CAR26" s="92"/>
      <c r="CAS26" s="92"/>
      <c r="CAT26" s="92"/>
      <c r="CAU26" s="92"/>
      <c r="CAV26" s="92"/>
      <c r="CAW26" s="92"/>
      <c r="CAX26" s="92"/>
      <c r="CAY26" s="92"/>
      <c r="CAZ26" s="92"/>
      <c r="CBA26" s="91"/>
      <c r="CBB26" s="92"/>
      <c r="CBC26" s="92"/>
      <c r="CBD26" s="92"/>
      <c r="CBE26" s="92"/>
      <c r="CBF26" s="92"/>
      <c r="CBG26" s="92"/>
      <c r="CBH26" s="92"/>
      <c r="CBI26" s="92"/>
      <c r="CBJ26" s="92"/>
      <c r="CBK26" s="92"/>
      <c r="CBL26" s="92"/>
      <c r="CBM26" s="92"/>
      <c r="CBN26" s="91"/>
      <c r="CBO26" s="92"/>
      <c r="CBP26" s="92"/>
      <c r="CBQ26" s="92"/>
      <c r="CBR26" s="92"/>
      <c r="CBS26" s="92"/>
      <c r="CBT26" s="92"/>
      <c r="CBU26" s="92"/>
      <c r="CBV26" s="92"/>
      <c r="CBW26" s="92"/>
      <c r="CBX26" s="92"/>
      <c r="CBY26" s="92"/>
      <c r="CBZ26" s="92"/>
      <c r="CCA26" s="91"/>
      <c r="CCB26" s="92"/>
      <c r="CCC26" s="92"/>
      <c r="CCD26" s="92"/>
      <c r="CCE26" s="92"/>
      <c r="CCF26" s="92"/>
      <c r="CCG26" s="92"/>
      <c r="CCH26" s="92"/>
      <c r="CCI26" s="92"/>
      <c r="CCJ26" s="92"/>
      <c r="CCK26" s="92"/>
      <c r="CCL26" s="92"/>
      <c r="CCM26" s="92"/>
      <c r="CCN26" s="91"/>
      <c r="CCO26" s="92"/>
      <c r="CCP26" s="92"/>
      <c r="CCQ26" s="92"/>
      <c r="CCR26" s="92"/>
      <c r="CCS26" s="92"/>
      <c r="CCT26" s="92"/>
      <c r="CCU26" s="92"/>
      <c r="CCV26" s="92"/>
      <c r="CCW26" s="92"/>
      <c r="CCX26" s="92"/>
      <c r="CCY26" s="92"/>
      <c r="CCZ26" s="92"/>
      <c r="CDA26" s="91"/>
      <c r="CDB26" s="92"/>
      <c r="CDC26" s="92"/>
      <c r="CDD26" s="92"/>
      <c r="CDE26" s="92"/>
      <c r="CDF26" s="92"/>
      <c r="CDG26" s="92"/>
      <c r="CDH26" s="92"/>
      <c r="CDI26" s="92"/>
      <c r="CDJ26" s="92"/>
      <c r="CDK26" s="92"/>
      <c r="CDL26" s="92"/>
      <c r="CDM26" s="92"/>
      <c r="CDN26" s="91"/>
      <c r="CDO26" s="92"/>
      <c r="CDP26" s="92"/>
      <c r="CDQ26" s="92"/>
      <c r="CDR26" s="92"/>
      <c r="CDS26" s="92"/>
      <c r="CDT26" s="92"/>
      <c r="CDU26" s="92"/>
      <c r="CDV26" s="92"/>
      <c r="CDW26" s="92"/>
      <c r="CDX26" s="92"/>
      <c r="CDY26" s="92"/>
      <c r="CDZ26" s="92"/>
      <c r="CEA26" s="91"/>
      <c r="CEB26" s="92"/>
      <c r="CEC26" s="92"/>
      <c r="CED26" s="92"/>
      <c r="CEE26" s="92"/>
      <c r="CEF26" s="92"/>
      <c r="CEG26" s="92"/>
      <c r="CEH26" s="92"/>
      <c r="CEI26" s="92"/>
      <c r="CEJ26" s="92"/>
      <c r="CEK26" s="92"/>
      <c r="CEL26" s="92"/>
      <c r="CEM26" s="92"/>
      <c r="CEN26" s="91"/>
      <c r="CEO26" s="92"/>
      <c r="CEP26" s="92"/>
      <c r="CEQ26" s="92"/>
      <c r="CER26" s="92"/>
      <c r="CES26" s="92"/>
      <c r="CET26" s="92"/>
      <c r="CEU26" s="92"/>
      <c r="CEV26" s="92"/>
      <c r="CEW26" s="92"/>
      <c r="CEX26" s="92"/>
      <c r="CEY26" s="92"/>
      <c r="CEZ26" s="92"/>
      <c r="CFA26" s="91"/>
      <c r="CFB26" s="92"/>
      <c r="CFC26" s="92"/>
      <c r="CFD26" s="92"/>
      <c r="CFE26" s="92"/>
      <c r="CFF26" s="92"/>
      <c r="CFG26" s="92"/>
      <c r="CFH26" s="92"/>
      <c r="CFI26" s="92"/>
      <c r="CFJ26" s="92"/>
      <c r="CFK26" s="92"/>
      <c r="CFL26" s="92"/>
      <c r="CFM26" s="92"/>
      <c r="CFN26" s="91"/>
      <c r="CFO26" s="92"/>
      <c r="CFP26" s="92"/>
      <c r="CFQ26" s="92"/>
      <c r="CFR26" s="92"/>
      <c r="CFS26" s="92"/>
      <c r="CFT26" s="92"/>
      <c r="CFU26" s="92"/>
      <c r="CFV26" s="92"/>
      <c r="CFW26" s="92"/>
      <c r="CFX26" s="92"/>
      <c r="CFY26" s="92"/>
      <c r="CFZ26" s="92"/>
      <c r="CGA26" s="91"/>
      <c r="CGB26" s="92"/>
      <c r="CGC26" s="92"/>
      <c r="CGD26" s="92"/>
      <c r="CGE26" s="92"/>
      <c r="CGF26" s="92"/>
      <c r="CGG26" s="92"/>
      <c r="CGH26" s="92"/>
      <c r="CGI26" s="92"/>
      <c r="CGJ26" s="92"/>
      <c r="CGK26" s="92"/>
      <c r="CGL26" s="92"/>
      <c r="CGM26" s="92"/>
      <c r="CGN26" s="91"/>
      <c r="CGO26" s="92"/>
      <c r="CGP26" s="92"/>
      <c r="CGQ26" s="92"/>
      <c r="CGR26" s="92"/>
      <c r="CGS26" s="92"/>
      <c r="CGT26" s="92"/>
      <c r="CGU26" s="92"/>
      <c r="CGV26" s="92"/>
      <c r="CGW26" s="92"/>
      <c r="CGX26" s="92"/>
      <c r="CGY26" s="92"/>
      <c r="CGZ26" s="92"/>
      <c r="CHA26" s="91"/>
      <c r="CHB26" s="92"/>
      <c r="CHC26" s="92"/>
      <c r="CHD26" s="92"/>
      <c r="CHE26" s="92"/>
      <c r="CHF26" s="92"/>
      <c r="CHG26" s="92"/>
      <c r="CHH26" s="92"/>
      <c r="CHI26" s="92"/>
      <c r="CHJ26" s="92"/>
      <c r="CHK26" s="92"/>
      <c r="CHL26" s="92"/>
      <c r="CHM26" s="92"/>
      <c r="CHN26" s="91"/>
      <c r="CHO26" s="92"/>
      <c r="CHP26" s="92"/>
      <c r="CHQ26" s="92"/>
      <c r="CHR26" s="92"/>
      <c r="CHS26" s="92"/>
      <c r="CHT26" s="92"/>
      <c r="CHU26" s="92"/>
      <c r="CHV26" s="92"/>
      <c r="CHW26" s="92"/>
      <c r="CHX26" s="92"/>
      <c r="CHY26" s="92"/>
      <c r="CHZ26" s="92"/>
      <c r="CIA26" s="91"/>
      <c r="CIB26" s="92"/>
      <c r="CIC26" s="92"/>
      <c r="CID26" s="92"/>
      <c r="CIE26" s="92"/>
      <c r="CIF26" s="92"/>
      <c r="CIG26" s="92"/>
      <c r="CIH26" s="92"/>
      <c r="CII26" s="92"/>
      <c r="CIJ26" s="92"/>
      <c r="CIK26" s="92"/>
      <c r="CIL26" s="92"/>
      <c r="CIM26" s="92"/>
      <c r="CIN26" s="91"/>
      <c r="CIO26" s="92"/>
      <c r="CIP26" s="92"/>
      <c r="CIQ26" s="92"/>
      <c r="CIR26" s="92"/>
      <c r="CIS26" s="92"/>
      <c r="CIT26" s="92"/>
      <c r="CIU26" s="92"/>
      <c r="CIV26" s="92"/>
      <c r="CIW26" s="92"/>
      <c r="CIX26" s="92"/>
      <c r="CIY26" s="92"/>
      <c r="CIZ26" s="92"/>
      <c r="CJA26" s="91"/>
      <c r="CJB26" s="92"/>
      <c r="CJC26" s="92"/>
      <c r="CJD26" s="92"/>
      <c r="CJE26" s="92"/>
      <c r="CJF26" s="92"/>
      <c r="CJG26" s="92"/>
      <c r="CJH26" s="92"/>
      <c r="CJI26" s="92"/>
      <c r="CJJ26" s="92"/>
      <c r="CJK26" s="92"/>
      <c r="CJL26" s="92"/>
      <c r="CJM26" s="92"/>
      <c r="CJN26" s="91"/>
      <c r="CJO26" s="92"/>
      <c r="CJP26" s="92"/>
      <c r="CJQ26" s="92"/>
      <c r="CJR26" s="92"/>
      <c r="CJS26" s="92"/>
      <c r="CJT26" s="92"/>
      <c r="CJU26" s="92"/>
      <c r="CJV26" s="92"/>
      <c r="CJW26" s="92"/>
      <c r="CJX26" s="92"/>
      <c r="CJY26" s="92"/>
      <c r="CJZ26" s="92"/>
      <c r="CKA26" s="91"/>
      <c r="CKB26" s="92"/>
      <c r="CKC26" s="92"/>
      <c r="CKD26" s="92"/>
      <c r="CKE26" s="92"/>
      <c r="CKF26" s="92"/>
      <c r="CKG26" s="92"/>
      <c r="CKH26" s="92"/>
      <c r="CKI26" s="92"/>
      <c r="CKJ26" s="92"/>
      <c r="CKK26" s="92"/>
      <c r="CKL26" s="92"/>
      <c r="CKM26" s="92"/>
      <c r="CKN26" s="91"/>
      <c r="CKO26" s="92"/>
      <c r="CKP26" s="92"/>
      <c r="CKQ26" s="92"/>
      <c r="CKR26" s="92"/>
      <c r="CKS26" s="92"/>
      <c r="CKT26" s="92"/>
      <c r="CKU26" s="92"/>
      <c r="CKV26" s="92"/>
      <c r="CKW26" s="92"/>
      <c r="CKX26" s="92"/>
      <c r="CKY26" s="92"/>
      <c r="CKZ26" s="92"/>
      <c r="CLA26" s="91"/>
      <c r="CLB26" s="92"/>
      <c r="CLC26" s="92"/>
      <c r="CLD26" s="92"/>
      <c r="CLE26" s="92"/>
      <c r="CLF26" s="92"/>
      <c r="CLG26" s="92"/>
      <c r="CLH26" s="92"/>
      <c r="CLI26" s="92"/>
      <c r="CLJ26" s="92"/>
      <c r="CLK26" s="92"/>
      <c r="CLL26" s="92"/>
      <c r="CLM26" s="92"/>
      <c r="CLN26" s="91"/>
      <c r="CLO26" s="92"/>
      <c r="CLP26" s="92"/>
      <c r="CLQ26" s="92"/>
      <c r="CLR26" s="92"/>
      <c r="CLS26" s="92"/>
      <c r="CLT26" s="92"/>
      <c r="CLU26" s="92"/>
      <c r="CLV26" s="92"/>
      <c r="CLW26" s="92"/>
      <c r="CLX26" s="92"/>
      <c r="CLY26" s="92"/>
      <c r="CLZ26" s="92"/>
      <c r="CMA26" s="91"/>
      <c r="CMB26" s="92"/>
      <c r="CMC26" s="92"/>
      <c r="CMD26" s="92"/>
      <c r="CME26" s="92"/>
      <c r="CMF26" s="92"/>
      <c r="CMG26" s="92"/>
      <c r="CMH26" s="92"/>
      <c r="CMI26" s="92"/>
      <c r="CMJ26" s="92"/>
      <c r="CMK26" s="92"/>
      <c r="CML26" s="92"/>
      <c r="CMM26" s="92"/>
      <c r="CMN26" s="91"/>
      <c r="CMO26" s="92"/>
      <c r="CMP26" s="92"/>
      <c r="CMQ26" s="92"/>
      <c r="CMR26" s="92"/>
      <c r="CMS26" s="92"/>
      <c r="CMT26" s="92"/>
      <c r="CMU26" s="92"/>
      <c r="CMV26" s="92"/>
      <c r="CMW26" s="92"/>
      <c r="CMX26" s="92"/>
      <c r="CMY26" s="92"/>
      <c r="CMZ26" s="92"/>
      <c r="CNA26" s="91"/>
      <c r="CNB26" s="92"/>
      <c r="CNC26" s="92"/>
      <c r="CND26" s="92"/>
      <c r="CNE26" s="92"/>
      <c r="CNF26" s="92"/>
      <c r="CNG26" s="92"/>
      <c r="CNH26" s="92"/>
      <c r="CNI26" s="92"/>
      <c r="CNJ26" s="92"/>
      <c r="CNK26" s="92"/>
      <c r="CNL26" s="92"/>
      <c r="CNM26" s="92"/>
      <c r="CNN26" s="91"/>
      <c r="CNO26" s="92"/>
      <c r="CNP26" s="92"/>
      <c r="CNQ26" s="92"/>
      <c r="CNR26" s="92"/>
      <c r="CNS26" s="92"/>
      <c r="CNT26" s="92"/>
      <c r="CNU26" s="92"/>
      <c r="CNV26" s="92"/>
      <c r="CNW26" s="92"/>
      <c r="CNX26" s="92"/>
      <c r="CNY26" s="92"/>
      <c r="CNZ26" s="92"/>
      <c r="COA26" s="91"/>
      <c r="COB26" s="92"/>
      <c r="COC26" s="92"/>
      <c r="COD26" s="92"/>
      <c r="COE26" s="92"/>
      <c r="COF26" s="92"/>
      <c r="COG26" s="92"/>
      <c r="COH26" s="92"/>
      <c r="COI26" s="92"/>
      <c r="COJ26" s="92"/>
      <c r="COK26" s="92"/>
      <c r="COL26" s="92"/>
      <c r="COM26" s="92"/>
      <c r="CON26" s="91"/>
      <c r="COO26" s="92"/>
      <c r="COP26" s="92"/>
      <c r="COQ26" s="92"/>
      <c r="COR26" s="92"/>
      <c r="COS26" s="92"/>
      <c r="COT26" s="92"/>
      <c r="COU26" s="92"/>
      <c r="COV26" s="92"/>
      <c r="COW26" s="92"/>
      <c r="COX26" s="92"/>
      <c r="COY26" s="92"/>
      <c r="COZ26" s="92"/>
      <c r="CPA26" s="91"/>
      <c r="CPB26" s="92"/>
      <c r="CPC26" s="92"/>
      <c r="CPD26" s="92"/>
      <c r="CPE26" s="92"/>
      <c r="CPF26" s="92"/>
      <c r="CPG26" s="92"/>
      <c r="CPH26" s="92"/>
      <c r="CPI26" s="92"/>
      <c r="CPJ26" s="92"/>
      <c r="CPK26" s="92"/>
      <c r="CPL26" s="92"/>
      <c r="CPM26" s="92"/>
      <c r="CPN26" s="91"/>
      <c r="CPO26" s="92"/>
      <c r="CPP26" s="92"/>
      <c r="CPQ26" s="92"/>
      <c r="CPR26" s="92"/>
      <c r="CPS26" s="92"/>
      <c r="CPT26" s="92"/>
      <c r="CPU26" s="92"/>
      <c r="CPV26" s="92"/>
      <c r="CPW26" s="92"/>
      <c r="CPX26" s="92"/>
      <c r="CPY26" s="92"/>
      <c r="CPZ26" s="92"/>
      <c r="CQA26" s="91"/>
      <c r="CQB26" s="92"/>
      <c r="CQC26" s="92"/>
      <c r="CQD26" s="92"/>
      <c r="CQE26" s="92"/>
      <c r="CQF26" s="92"/>
      <c r="CQG26" s="92"/>
      <c r="CQH26" s="92"/>
      <c r="CQI26" s="92"/>
      <c r="CQJ26" s="92"/>
      <c r="CQK26" s="92"/>
      <c r="CQL26" s="92"/>
      <c r="CQM26" s="92"/>
      <c r="CQN26" s="91"/>
      <c r="CQO26" s="92"/>
      <c r="CQP26" s="92"/>
      <c r="CQQ26" s="92"/>
      <c r="CQR26" s="92"/>
      <c r="CQS26" s="92"/>
      <c r="CQT26" s="92"/>
      <c r="CQU26" s="92"/>
      <c r="CQV26" s="92"/>
      <c r="CQW26" s="92"/>
      <c r="CQX26" s="92"/>
      <c r="CQY26" s="92"/>
      <c r="CQZ26" s="92"/>
      <c r="CRA26" s="91"/>
      <c r="CRB26" s="92"/>
      <c r="CRC26" s="92"/>
      <c r="CRD26" s="92"/>
      <c r="CRE26" s="92"/>
      <c r="CRF26" s="92"/>
      <c r="CRG26" s="92"/>
      <c r="CRH26" s="92"/>
      <c r="CRI26" s="92"/>
      <c r="CRJ26" s="92"/>
      <c r="CRK26" s="92"/>
      <c r="CRL26" s="92"/>
      <c r="CRM26" s="92"/>
      <c r="CRN26" s="91"/>
      <c r="CRO26" s="92"/>
      <c r="CRP26" s="92"/>
      <c r="CRQ26" s="92"/>
      <c r="CRR26" s="92"/>
      <c r="CRS26" s="92"/>
      <c r="CRT26" s="92"/>
      <c r="CRU26" s="92"/>
      <c r="CRV26" s="92"/>
      <c r="CRW26" s="92"/>
      <c r="CRX26" s="92"/>
      <c r="CRY26" s="92"/>
      <c r="CRZ26" s="92"/>
      <c r="CSA26" s="91"/>
      <c r="CSB26" s="92"/>
      <c r="CSC26" s="92"/>
      <c r="CSD26" s="92"/>
      <c r="CSE26" s="92"/>
      <c r="CSF26" s="92"/>
      <c r="CSG26" s="92"/>
      <c r="CSH26" s="92"/>
      <c r="CSI26" s="92"/>
      <c r="CSJ26" s="92"/>
      <c r="CSK26" s="92"/>
      <c r="CSL26" s="92"/>
      <c r="CSM26" s="92"/>
      <c r="CSN26" s="91"/>
      <c r="CSO26" s="92"/>
      <c r="CSP26" s="92"/>
      <c r="CSQ26" s="92"/>
      <c r="CSR26" s="92"/>
      <c r="CSS26" s="92"/>
      <c r="CST26" s="92"/>
      <c r="CSU26" s="92"/>
      <c r="CSV26" s="92"/>
      <c r="CSW26" s="92"/>
      <c r="CSX26" s="92"/>
      <c r="CSY26" s="92"/>
      <c r="CSZ26" s="92"/>
      <c r="CTA26" s="91"/>
      <c r="CTB26" s="92"/>
      <c r="CTC26" s="92"/>
      <c r="CTD26" s="92"/>
      <c r="CTE26" s="92"/>
      <c r="CTF26" s="92"/>
      <c r="CTG26" s="92"/>
      <c r="CTH26" s="92"/>
      <c r="CTI26" s="92"/>
      <c r="CTJ26" s="92"/>
      <c r="CTK26" s="92"/>
      <c r="CTL26" s="92"/>
      <c r="CTM26" s="92"/>
      <c r="CTN26" s="91"/>
      <c r="CTO26" s="92"/>
      <c r="CTP26" s="92"/>
      <c r="CTQ26" s="92"/>
      <c r="CTR26" s="92"/>
      <c r="CTS26" s="92"/>
      <c r="CTT26" s="92"/>
      <c r="CTU26" s="92"/>
      <c r="CTV26" s="92"/>
      <c r="CTW26" s="92"/>
      <c r="CTX26" s="92"/>
      <c r="CTY26" s="92"/>
      <c r="CTZ26" s="92"/>
      <c r="CUA26" s="91"/>
      <c r="CUB26" s="92"/>
      <c r="CUC26" s="92"/>
      <c r="CUD26" s="92"/>
      <c r="CUE26" s="92"/>
      <c r="CUF26" s="92"/>
      <c r="CUG26" s="92"/>
      <c r="CUH26" s="92"/>
      <c r="CUI26" s="92"/>
      <c r="CUJ26" s="92"/>
      <c r="CUK26" s="92"/>
      <c r="CUL26" s="92"/>
      <c r="CUM26" s="92"/>
      <c r="CUN26" s="91"/>
      <c r="CUO26" s="92"/>
      <c r="CUP26" s="92"/>
      <c r="CUQ26" s="92"/>
      <c r="CUR26" s="92"/>
      <c r="CUS26" s="92"/>
      <c r="CUT26" s="92"/>
      <c r="CUU26" s="92"/>
      <c r="CUV26" s="92"/>
      <c r="CUW26" s="92"/>
      <c r="CUX26" s="92"/>
      <c r="CUY26" s="92"/>
      <c r="CUZ26" s="92"/>
      <c r="CVA26" s="91"/>
      <c r="CVB26" s="92"/>
      <c r="CVC26" s="92"/>
      <c r="CVD26" s="92"/>
      <c r="CVE26" s="92"/>
      <c r="CVF26" s="92"/>
      <c r="CVG26" s="92"/>
      <c r="CVH26" s="92"/>
      <c r="CVI26" s="92"/>
      <c r="CVJ26" s="92"/>
      <c r="CVK26" s="92"/>
      <c r="CVL26" s="92"/>
      <c r="CVM26" s="92"/>
      <c r="CVN26" s="91"/>
      <c r="CVO26" s="92"/>
      <c r="CVP26" s="92"/>
      <c r="CVQ26" s="92"/>
      <c r="CVR26" s="92"/>
      <c r="CVS26" s="92"/>
      <c r="CVT26" s="92"/>
      <c r="CVU26" s="92"/>
      <c r="CVV26" s="92"/>
      <c r="CVW26" s="92"/>
      <c r="CVX26" s="92"/>
      <c r="CVY26" s="92"/>
      <c r="CVZ26" s="92"/>
      <c r="CWA26" s="91"/>
      <c r="CWB26" s="92"/>
      <c r="CWC26" s="92"/>
      <c r="CWD26" s="92"/>
      <c r="CWE26" s="92"/>
      <c r="CWF26" s="92"/>
      <c r="CWG26" s="92"/>
      <c r="CWH26" s="92"/>
      <c r="CWI26" s="92"/>
      <c r="CWJ26" s="92"/>
      <c r="CWK26" s="92"/>
      <c r="CWL26" s="92"/>
      <c r="CWM26" s="92"/>
      <c r="CWN26" s="91"/>
      <c r="CWO26" s="92"/>
      <c r="CWP26" s="92"/>
      <c r="CWQ26" s="92"/>
      <c r="CWR26" s="92"/>
      <c r="CWS26" s="92"/>
      <c r="CWT26" s="92"/>
      <c r="CWU26" s="92"/>
      <c r="CWV26" s="92"/>
      <c r="CWW26" s="92"/>
      <c r="CWX26" s="92"/>
      <c r="CWY26" s="92"/>
      <c r="CWZ26" s="92"/>
      <c r="CXA26" s="91"/>
      <c r="CXB26" s="92"/>
      <c r="CXC26" s="92"/>
      <c r="CXD26" s="92"/>
      <c r="CXE26" s="92"/>
      <c r="CXF26" s="92"/>
      <c r="CXG26" s="92"/>
      <c r="CXH26" s="92"/>
      <c r="CXI26" s="92"/>
      <c r="CXJ26" s="92"/>
      <c r="CXK26" s="92"/>
      <c r="CXL26" s="92"/>
      <c r="CXM26" s="92"/>
      <c r="CXN26" s="91"/>
      <c r="CXO26" s="92"/>
      <c r="CXP26" s="92"/>
      <c r="CXQ26" s="92"/>
      <c r="CXR26" s="92"/>
      <c r="CXS26" s="92"/>
      <c r="CXT26" s="92"/>
      <c r="CXU26" s="92"/>
      <c r="CXV26" s="92"/>
      <c r="CXW26" s="92"/>
      <c r="CXX26" s="92"/>
      <c r="CXY26" s="92"/>
      <c r="CXZ26" s="92"/>
      <c r="CYA26" s="91"/>
      <c r="CYB26" s="92"/>
      <c r="CYC26" s="92"/>
      <c r="CYD26" s="92"/>
      <c r="CYE26" s="92"/>
      <c r="CYF26" s="92"/>
      <c r="CYG26" s="92"/>
      <c r="CYH26" s="92"/>
      <c r="CYI26" s="92"/>
      <c r="CYJ26" s="92"/>
      <c r="CYK26" s="92"/>
      <c r="CYL26" s="92"/>
      <c r="CYM26" s="92"/>
      <c r="CYN26" s="91"/>
      <c r="CYO26" s="92"/>
      <c r="CYP26" s="92"/>
      <c r="CYQ26" s="92"/>
      <c r="CYR26" s="92"/>
      <c r="CYS26" s="92"/>
      <c r="CYT26" s="92"/>
      <c r="CYU26" s="92"/>
      <c r="CYV26" s="92"/>
      <c r="CYW26" s="92"/>
      <c r="CYX26" s="92"/>
      <c r="CYY26" s="92"/>
      <c r="CYZ26" s="92"/>
      <c r="CZA26" s="91"/>
      <c r="CZB26" s="92"/>
      <c r="CZC26" s="92"/>
      <c r="CZD26" s="92"/>
      <c r="CZE26" s="92"/>
      <c r="CZF26" s="92"/>
      <c r="CZG26" s="92"/>
      <c r="CZH26" s="92"/>
      <c r="CZI26" s="92"/>
      <c r="CZJ26" s="92"/>
      <c r="CZK26" s="92"/>
      <c r="CZL26" s="92"/>
      <c r="CZM26" s="92"/>
      <c r="CZN26" s="91"/>
      <c r="CZO26" s="92"/>
      <c r="CZP26" s="92"/>
      <c r="CZQ26" s="92"/>
      <c r="CZR26" s="92"/>
      <c r="CZS26" s="92"/>
      <c r="CZT26" s="92"/>
      <c r="CZU26" s="92"/>
      <c r="CZV26" s="92"/>
      <c r="CZW26" s="92"/>
      <c r="CZX26" s="92"/>
      <c r="CZY26" s="92"/>
      <c r="CZZ26" s="92"/>
      <c r="DAA26" s="91"/>
      <c r="DAB26" s="92"/>
      <c r="DAC26" s="92"/>
      <c r="DAD26" s="92"/>
      <c r="DAE26" s="92"/>
      <c r="DAF26" s="92"/>
      <c r="DAG26" s="92"/>
      <c r="DAH26" s="92"/>
      <c r="DAI26" s="92"/>
      <c r="DAJ26" s="92"/>
      <c r="DAK26" s="92"/>
      <c r="DAL26" s="92"/>
      <c r="DAM26" s="92"/>
      <c r="DAN26" s="91"/>
      <c r="DAO26" s="92"/>
      <c r="DAP26" s="92"/>
      <c r="DAQ26" s="92"/>
      <c r="DAR26" s="92"/>
      <c r="DAS26" s="92"/>
      <c r="DAT26" s="92"/>
      <c r="DAU26" s="92"/>
      <c r="DAV26" s="92"/>
      <c r="DAW26" s="92"/>
      <c r="DAX26" s="92"/>
      <c r="DAY26" s="92"/>
      <c r="DAZ26" s="92"/>
      <c r="DBA26" s="91"/>
      <c r="DBB26" s="92"/>
      <c r="DBC26" s="92"/>
      <c r="DBD26" s="92"/>
      <c r="DBE26" s="92"/>
      <c r="DBF26" s="92"/>
      <c r="DBG26" s="92"/>
      <c r="DBH26" s="92"/>
      <c r="DBI26" s="92"/>
      <c r="DBJ26" s="92"/>
      <c r="DBK26" s="92"/>
      <c r="DBL26" s="92"/>
      <c r="DBM26" s="92"/>
      <c r="DBN26" s="91"/>
      <c r="DBO26" s="92"/>
      <c r="DBP26" s="92"/>
      <c r="DBQ26" s="92"/>
      <c r="DBR26" s="92"/>
      <c r="DBS26" s="92"/>
      <c r="DBT26" s="92"/>
      <c r="DBU26" s="92"/>
      <c r="DBV26" s="92"/>
      <c r="DBW26" s="92"/>
      <c r="DBX26" s="92"/>
      <c r="DBY26" s="92"/>
      <c r="DBZ26" s="92"/>
      <c r="DCA26" s="91"/>
      <c r="DCB26" s="92"/>
      <c r="DCC26" s="92"/>
      <c r="DCD26" s="92"/>
      <c r="DCE26" s="92"/>
      <c r="DCF26" s="92"/>
      <c r="DCG26" s="92"/>
      <c r="DCH26" s="92"/>
      <c r="DCI26" s="92"/>
      <c r="DCJ26" s="92"/>
      <c r="DCK26" s="92"/>
      <c r="DCL26" s="92"/>
      <c r="DCM26" s="92"/>
      <c r="DCN26" s="91"/>
      <c r="DCO26" s="92"/>
      <c r="DCP26" s="92"/>
      <c r="DCQ26" s="92"/>
      <c r="DCR26" s="92"/>
      <c r="DCS26" s="92"/>
      <c r="DCT26" s="92"/>
      <c r="DCU26" s="92"/>
      <c r="DCV26" s="92"/>
      <c r="DCW26" s="92"/>
      <c r="DCX26" s="92"/>
      <c r="DCY26" s="92"/>
      <c r="DCZ26" s="92"/>
      <c r="DDA26" s="91"/>
      <c r="DDB26" s="92"/>
      <c r="DDC26" s="92"/>
      <c r="DDD26" s="92"/>
      <c r="DDE26" s="92"/>
      <c r="DDF26" s="92"/>
      <c r="DDG26" s="92"/>
      <c r="DDH26" s="92"/>
      <c r="DDI26" s="92"/>
      <c r="DDJ26" s="92"/>
      <c r="DDK26" s="92"/>
      <c r="DDL26" s="92"/>
      <c r="DDM26" s="92"/>
      <c r="DDN26" s="91"/>
      <c r="DDO26" s="92"/>
      <c r="DDP26" s="92"/>
      <c r="DDQ26" s="92"/>
      <c r="DDR26" s="92"/>
      <c r="DDS26" s="92"/>
      <c r="DDT26" s="92"/>
      <c r="DDU26" s="92"/>
      <c r="DDV26" s="92"/>
      <c r="DDW26" s="92"/>
      <c r="DDX26" s="92"/>
      <c r="DDY26" s="92"/>
      <c r="DDZ26" s="92"/>
      <c r="DEA26" s="91"/>
      <c r="DEB26" s="92"/>
      <c r="DEC26" s="92"/>
      <c r="DED26" s="92"/>
      <c r="DEE26" s="92"/>
      <c r="DEF26" s="92"/>
      <c r="DEG26" s="92"/>
      <c r="DEH26" s="92"/>
      <c r="DEI26" s="92"/>
      <c r="DEJ26" s="92"/>
      <c r="DEK26" s="92"/>
      <c r="DEL26" s="92"/>
      <c r="DEM26" s="92"/>
      <c r="DEN26" s="91"/>
      <c r="DEO26" s="92"/>
      <c r="DEP26" s="92"/>
      <c r="DEQ26" s="92"/>
      <c r="DER26" s="92"/>
      <c r="DES26" s="92"/>
      <c r="DET26" s="92"/>
      <c r="DEU26" s="92"/>
      <c r="DEV26" s="92"/>
      <c r="DEW26" s="92"/>
      <c r="DEX26" s="92"/>
      <c r="DEY26" s="92"/>
      <c r="DEZ26" s="92"/>
      <c r="DFA26" s="91"/>
      <c r="DFB26" s="92"/>
      <c r="DFC26" s="92"/>
      <c r="DFD26" s="92"/>
      <c r="DFE26" s="92"/>
      <c r="DFF26" s="92"/>
      <c r="DFG26" s="92"/>
      <c r="DFH26" s="92"/>
      <c r="DFI26" s="92"/>
      <c r="DFJ26" s="92"/>
      <c r="DFK26" s="92"/>
      <c r="DFL26" s="92"/>
      <c r="DFM26" s="92"/>
      <c r="DFN26" s="91"/>
      <c r="DFO26" s="92"/>
      <c r="DFP26" s="92"/>
      <c r="DFQ26" s="92"/>
      <c r="DFR26" s="92"/>
      <c r="DFS26" s="92"/>
      <c r="DFT26" s="92"/>
      <c r="DFU26" s="92"/>
      <c r="DFV26" s="92"/>
      <c r="DFW26" s="92"/>
      <c r="DFX26" s="92"/>
      <c r="DFY26" s="92"/>
      <c r="DFZ26" s="92"/>
      <c r="DGA26" s="91"/>
      <c r="DGB26" s="92"/>
      <c r="DGC26" s="92"/>
      <c r="DGD26" s="92"/>
      <c r="DGE26" s="92"/>
      <c r="DGF26" s="92"/>
      <c r="DGG26" s="92"/>
      <c r="DGH26" s="92"/>
      <c r="DGI26" s="92"/>
      <c r="DGJ26" s="92"/>
      <c r="DGK26" s="92"/>
      <c r="DGL26" s="92"/>
      <c r="DGM26" s="92"/>
      <c r="DGN26" s="91"/>
      <c r="DGO26" s="92"/>
      <c r="DGP26" s="92"/>
      <c r="DGQ26" s="92"/>
      <c r="DGR26" s="92"/>
      <c r="DGS26" s="92"/>
      <c r="DGT26" s="92"/>
      <c r="DGU26" s="92"/>
      <c r="DGV26" s="92"/>
      <c r="DGW26" s="92"/>
      <c r="DGX26" s="92"/>
      <c r="DGY26" s="92"/>
      <c r="DGZ26" s="92"/>
      <c r="DHA26" s="91"/>
      <c r="DHB26" s="92"/>
      <c r="DHC26" s="92"/>
      <c r="DHD26" s="92"/>
      <c r="DHE26" s="92"/>
      <c r="DHF26" s="92"/>
      <c r="DHG26" s="92"/>
      <c r="DHH26" s="92"/>
      <c r="DHI26" s="92"/>
      <c r="DHJ26" s="92"/>
      <c r="DHK26" s="92"/>
      <c r="DHL26" s="92"/>
      <c r="DHM26" s="92"/>
      <c r="DHN26" s="91"/>
      <c r="DHO26" s="92"/>
      <c r="DHP26" s="92"/>
      <c r="DHQ26" s="92"/>
      <c r="DHR26" s="92"/>
      <c r="DHS26" s="92"/>
      <c r="DHT26" s="92"/>
      <c r="DHU26" s="92"/>
      <c r="DHV26" s="92"/>
      <c r="DHW26" s="92"/>
      <c r="DHX26" s="92"/>
      <c r="DHY26" s="92"/>
      <c r="DHZ26" s="92"/>
      <c r="DIA26" s="91"/>
      <c r="DIB26" s="92"/>
      <c r="DIC26" s="92"/>
      <c r="DID26" s="92"/>
      <c r="DIE26" s="92"/>
      <c r="DIF26" s="92"/>
      <c r="DIG26" s="92"/>
      <c r="DIH26" s="92"/>
      <c r="DII26" s="92"/>
      <c r="DIJ26" s="92"/>
      <c r="DIK26" s="92"/>
      <c r="DIL26" s="92"/>
      <c r="DIM26" s="92"/>
      <c r="DIN26" s="91"/>
      <c r="DIO26" s="92"/>
      <c r="DIP26" s="92"/>
      <c r="DIQ26" s="92"/>
      <c r="DIR26" s="92"/>
      <c r="DIS26" s="92"/>
      <c r="DIT26" s="92"/>
      <c r="DIU26" s="92"/>
      <c r="DIV26" s="92"/>
      <c r="DIW26" s="92"/>
      <c r="DIX26" s="92"/>
      <c r="DIY26" s="92"/>
      <c r="DIZ26" s="92"/>
      <c r="DJA26" s="91"/>
      <c r="DJB26" s="92"/>
      <c r="DJC26" s="92"/>
      <c r="DJD26" s="92"/>
      <c r="DJE26" s="92"/>
      <c r="DJF26" s="92"/>
      <c r="DJG26" s="92"/>
      <c r="DJH26" s="92"/>
      <c r="DJI26" s="92"/>
      <c r="DJJ26" s="92"/>
      <c r="DJK26" s="92"/>
      <c r="DJL26" s="92"/>
      <c r="DJM26" s="92"/>
      <c r="DJN26" s="91"/>
      <c r="DJO26" s="92"/>
      <c r="DJP26" s="92"/>
      <c r="DJQ26" s="92"/>
      <c r="DJR26" s="92"/>
      <c r="DJS26" s="92"/>
      <c r="DJT26" s="92"/>
      <c r="DJU26" s="92"/>
      <c r="DJV26" s="92"/>
      <c r="DJW26" s="92"/>
      <c r="DJX26" s="92"/>
      <c r="DJY26" s="92"/>
      <c r="DJZ26" s="92"/>
      <c r="DKA26" s="91"/>
      <c r="DKB26" s="92"/>
      <c r="DKC26" s="92"/>
      <c r="DKD26" s="92"/>
      <c r="DKE26" s="92"/>
      <c r="DKF26" s="92"/>
      <c r="DKG26" s="92"/>
      <c r="DKH26" s="92"/>
      <c r="DKI26" s="92"/>
      <c r="DKJ26" s="92"/>
      <c r="DKK26" s="92"/>
      <c r="DKL26" s="92"/>
      <c r="DKM26" s="92"/>
      <c r="DKN26" s="91"/>
      <c r="DKO26" s="92"/>
      <c r="DKP26" s="92"/>
      <c r="DKQ26" s="92"/>
      <c r="DKR26" s="92"/>
      <c r="DKS26" s="92"/>
      <c r="DKT26" s="92"/>
      <c r="DKU26" s="92"/>
      <c r="DKV26" s="92"/>
      <c r="DKW26" s="92"/>
      <c r="DKX26" s="92"/>
      <c r="DKY26" s="92"/>
      <c r="DKZ26" s="92"/>
      <c r="DLA26" s="91"/>
      <c r="DLB26" s="92"/>
      <c r="DLC26" s="92"/>
      <c r="DLD26" s="92"/>
      <c r="DLE26" s="92"/>
      <c r="DLF26" s="92"/>
      <c r="DLG26" s="92"/>
      <c r="DLH26" s="92"/>
      <c r="DLI26" s="92"/>
      <c r="DLJ26" s="92"/>
      <c r="DLK26" s="92"/>
      <c r="DLL26" s="92"/>
      <c r="DLM26" s="92"/>
      <c r="DLN26" s="91"/>
      <c r="DLO26" s="92"/>
      <c r="DLP26" s="92"/>
      <c r="DLQ26" s="92"/>
      <c r="DLR26" s="92"/>
      <c r="DLS26" s="92"/>
      <c r="DLT26" s="92"/>
      <c r="DLU26" s="92"/>
      <c r="DLV26" s="92"/>
      <c r="DLW26" s="92"/>
      <c r="DLX26" s="92"/>
      <c r="DLY26" s="92"/>
      <c r="DLZ26" s="92"/>
      <c r="DMA26" s="91"/>
      <c r="DMB26" s="92"/>
      <c r="DMC26" s="92"/>
      <c r="DMD26" s="92"/>
      <c r="DME26" s="92"/>
      <c r="DMF26" s="92"/>
      <c r="DMG26" s="92"/>
      <c r="DMH26" s="92"/>
      <c r="DMI26" s="92"/>
      <c r="DMJ26" s="92"/>
      <c r="DMK26" s="92"/>
      <c r="DML26" s="92"/>
      <c r="DMM26" s="92"/>
      <c r="DMN26" s="91"/>
      <c r="DMO26" s="92"/>
      <c r="DMP26" s="92"/>
      <c r="DMQ26" s="92"/>
      <c r="DMR26" s="92"/>
      <c r="DMS26" s="92"/>
      <c r="DMT26" s="92"/>
      <c r="DMU26" s="92"/>
      <c r="DMV26" s="92"/>
      <c r="DMW26" s="92"/>
      <c r="DMX26" s="92"/>
      <c r="DMY26" s="92"/>
      <c r="DMZ26" s="92"/>
      <c r="DNA26" s="91"/>
      <c r="DNB26" s="92"/>
      <c r="DNC26" s="92"/>
      <c r="DND26" s="92"/>
      <c r="DNE26" s="92"/>
      <c r="DNF26" s="92"/>
      <c r="DNG26" s="92"/>
      <c r="DNH26" s="92"/>
      <c r="DNI26" s="92"/>
      <c r="DNJ26" s="92"/>
      <c r="DNK26" s="92"/>
      <c r="DNL26" s="92"/>
      <c r="DNM26" s="92"/>
      <c r="DNN26" s="91"/>
      <c r="DNO26" s="92"/>
      <c r="DNP26" s="92"/>
      <c r="DNQ26" s="92"/>
      <c r="DNR26" s="92"/>
      <c r="DNS26" s="92"/>
      <c r="DNT26" s="92"/>
      <c r="DNU26" s="92"/>
      <c r="DNV26" s="92"/>
      <c r="DNW26" s="92"/>
      <c r="DNX26" s="92"/>
      <c r="DNY26" s="92"/>
      <c r="DNZ26" s="92"/>
      <c r="DOA26" s="91"/>
      <c r="DOB26" s="92"/>
      <c r="DOC26" s="92"/>
      <c r="DOD26" s="92"/>
      <c r="DOE26" s="92"/>
      <c r="DOF26" s="92"/>
      <c r="DOG26" s="92"/>
      <c r="DOH26" s="92"/>
      <c r="DOI26" s="92"/>
      <c r="DOJ26" s="92"/>
      <c r="DOK26" s="92"/>
      <c r="DOL26" s="92"/>
      <c r="DOM26" s="92"/>
      <c r="DON26" s="91"/>
      <c r="DOO26" s="92"/>
      <c r="DOP26" s="92"/>
      <c r="DOQ26" s="92"/>
      <c r="DOR26" s="92"/>
      <c r="DOS26" s="92"/>
      <c r="DOT26" s="92"/>
      <c r="DOU26" s="92"/>
      <c r="DOV26" s="92"/>
      <c r="DOW26" s="92"/>
      <c r="DOX26" s="92"/>
      <c r="DOY26" s="92"/>
      <c r="DOZ26" s="92"/>
      <c r="DPA26" s="91"/>
      <c r="DPB26" s="92"/>
      <c r="DPC26" s="92"/>
      <c r="DPD26" s="92"/>
      <c r="DPE26" s="92"/>
      <c r="DPF26" s="92"/>
      <c r="DPG26" s="92"/>
      <c r="DPH26" s="92"/>
      <c r="DPI26" s="92"/>
      <c r="DPJ26" s="92"/>
      <c r="DPK26" s="92"/>
      <c r="DPL26" s="92"/>
      <c r="DPM26" s="92"/>
      <c r="DPN26" s="91"/>
      <c r="DPO26" s="92"/>
      <c r="DPP26" s="92"/>
      <c r="DPQ26" s="92"/>
      <c r="DPR26" s="92"/>
      <c r="DPS26" s="92"/>
      <c r="DPT26" s="92"/>
      <c r="DPU26" s="92"/>
      <c r="DPV26" s="92"/>
      <c r="DPW26" s="92"/>
      <c r="DPX26" s="92"/>
      <c r="DPY26" s="92"/>
      <c r="DPZ26" s="92"/>
      <c r="DQA26" s="91"/>
      <c r="DQB26" s="92"/>
      <c r="DQC26" s="92"/>
      <c r="DQD26" s="92"/>
      <c r="DQE26" s="92"/>
      <c r="DQF26" s="92"/>
      <c r="DQG26" s="92"/>
      <c r="DQH26" s="92"/>
      <c r="DQI26" s="92"/>
      <c r="DQJ26" s="92"/>
      <c r="DQK26" s="92"/>
      <c r="DQL26" s="92"/>
      <c r="DQM26" s="92"/>
      <c r="DQN26" s="91"/>
      <c r="DQO26" s="92"/>
      <c r="DQP26" s="92"/>
      <c r="DQQ26" s="92"/>
      <c r="DQR26" s="92"/>
      <c r="DQS26" s="92"/>
      <c r="DQT26" s="92"/>
      <c r="DQU26" s="92"/>
      <c r="DQV26" s="92"/>
      <c r="DQW26" s="92"/>
      <c r="DQX26" s="92"/>
      <c r="DQY26" s="92"/>
      <c r="DQZ26" s="92"/>
      <c r="DRA26" s="91"/>
      <c r="DRB26" s="92"/>
      <c r="DRC26" s="92"/>
      <c r="DRD26" s="92"/>
      <c r="DRE26" s="92"/>
      <c r="DRF26" s="92"/>
      <c r="DRG26" s="92"/>
      <c r="DRH26" s="92"/>
      <c r="DRI26" s="92"/>
      <c r="DRJ26" s="92"/>
      <c r="DRK26" s="92"/>
      <c r="DRL26" s="92"/>
      <c r="DRM26" s="92"/>
      <c r="DRN26" s="91"/>
      <c r="DRO26" s="92"/>
      <c r="DRP26" s="92"/>
      <c r="DRQ26" s="92"/>
      <c r="DRR26" s="92"/>
      <c r="DRS26" s="92"/>
      <c r="DRT26" s="92"/>
      <c r="DRU26" s="92"/>
      <c r="DRV26" s="92"/>
      <c r="DRW26" s="92"/>
      <c r="DRX26" s="92"/>
      <c r="DRY26" s="92"/>
      <c r="DRZ26" s="92"/>
      <c r="DSA26" s="91"/>
      <c r="DSB26" s="92"/>
      <c r="DSC26" s="92"/>
      <c r="DSD26" s="92"/>
      <c r="DSE26" s="92"/>
      <c r="DSF26" s="92"/>
      <c r="DSG26" s="92"/>
      <c r="DSH26" s="92"/>
      <c r="DSI26" s="92"/>
      <c r="DSJ26" s="92"/>
      <c r="DSK26" s="92"/>
      <c r="DSL26" s="92"/>
      <c r="DSM26" s="92"/>
      <c r="DSN26" s="91"/>
      <c r="DSO26" s="92"/>
      <c r="DSP26" s="92"/>
      <c r="DSQ26" s="92"/>
      <c r="DSR26" s="92"/>
      <c r="DSS26" s="92"/>
      <c r="DST26" s="92"/>
      <c r="DSU26" s="92"/>
      <c r="DSV26" s="92"/>
      <c r="DSW26" s="92"/>
      <c r="DSX26" s="92"/>
      <c r="DSY26" s="92"/>
      <c r="DSZ26" s="92"/>
      <c r="DTA26" s="91"/>
      <c r="DTB26" s="92"/>
      <c r="DTC26" s="92"/>
      <c r="DTD26" s="92"/>
      <c r="DTE26" s="92"/>
      <c r="DTF26" s="92"/>
      <c r="DTG26" s="92"/>
      <c r="DTH26" s="92"/>
      <c r="DTI26" s="92"/>
      <c r="DTJ26" s="92"/>
      <c r="DTK26" s="92"/>
      <c r="DTL26" s="92"/>
      <c r="DTM26" s="92"/>
      <c r="DTN26" s="91"/>
      <c r="DTO26" s="92"/>
      <c r="DTP26" s="92"/>
      <c r="DTQ26" s="92"/>
      <c r="DTR26" s="92"/>
      <c r="DTS26" s="92"/>
      <c r="DTT26" s="92"/>
      <c r="DTU26" s="92"/>
      <c r="DTV26" s="92"/>
      <c r="DTW26" s="92"/>
      <c r="DTX26" s="92"/>
      <c r="DTY26" s="92"/>
      <c r="DTZ26" s="92"/>
      <c r="DUA26" s="91"/>
      <c r="DUB26" s="92"/>
      <c r="DUC26" s="92"/>
      <c r="DUD26" s="92"/>
      <c r="DUE26" s="92"/>
      <c r="DUF26" s="92"/>
      <c r="DUG26" s="92"/>
      <c r="DUH26" s="92"/>
      <c r="DUI26" s="92"/>
      <c r="DUJ26" s="92"/>
      <c r="DUK26" s="92"/>
      <c r="DUL26" s="92"/>
      <c r="DUM26" s="92"/>
      <c r="DUN26" s="91"/>
      <c r="DUO26" s="92"/>
      <c r="DUP26" s="92"/>
      <c r="DUQ26" s="92"/>
      <c r="DUR26" s="92"/>
      <c r="DUS26" s="92"/>
      <c r="DUT26" s="92"/>
      <c r="DUU26" s="92"/>
      <c r="DUV26" s="92"/>
      <c r="DUW26" s="92"/>
      <c r="DUX26" s="92"/>
      <c r="DUY26" s="92"/>
      <c r="DUZ26" s="92"/>
      <c r="DVA26" s="91"/>
      <c r="DVB26" s="92"/>
      <c r="DVC26" s="92"/>
      <c r="DVD26" s="92"/>
      <c r="DVE26" s="92"/>
      <c r="DVF26" s="92"/>
      <c r="DVG26" s="92"/>
      <c r="DVH26" s="92"/>
      <c r="DVI26" s="92"/>
      <c r="DVJ26" s="92"/>
      <c r="DVK26" s="92"/>
      <c r="DVL26" s="92"/>
      <c r="DVM26" s="92"/>
      <c r="DVN26" s="91"/>
      <c r="DVO26" s="92"/>
      <c r="DVP26" s="92"/>
      <c r="DVQ26" s="92"/>
      <c r="DVR26" s="92"/>
      <c r="DVS26" s="92"/>
      <c r="DVT26" s="92"/>
      <c r="DVU26" s="92"/>
      <c r="DVV26" s="92"/>
      <c r="DVW26" s="92"/>
      <c r="DVX26" s="92"/>
      <c r="DVY26" s="92"/>
      <c r="DVZ26" s="92"/>
      <c r="DWA26" s="91"/>
      <c r="DWB26" s="92"/>
      <c r="DWC26" s="92"/>
      <c r="DWD26" s="92"/>
      <c r="DWE26" s="92"/>
      <c r="DWF26" s="92"/>
      <c r="DWG26" s="92"/>
      <c r="DWH26" s="92"/>
      <c r="DWI26" s="92"/>
      <c r="DWJ26" s="92"/>
      <c r="DWK26" s="92"/>
      <c r="DWL26" s="92"/>
      <c r="DWM26" s="92"/>
      <c r="DWN26" s="91"/>
      <c r="DWO26" s="92"/>
      <c r="DWP26" s="92"/>
      <c r="DWQ26" s="92"/>
      <c r="DWR26" s="92"/>
      <c r="DWS26" s="92"/>
      <c r="DWT26" s="92"/>
      <c r="DWU26" s="92"/>
      <c r="DWV26" s="92"/>
      <c r="DWW26" s="92"/>
      <c r="DWX26" s="92"/>
      <c r="DWY26" s="92"/>
      <c r="DWZ26" s="92"/>
      <c r="DXA26" s="91"/>
      <c r="DXB26" s="92"/>
      <c r="DXC26" s="92"/>
      <c r="DXD26" s="92"/>
      <c r="DXE26" s="92"/>
      <c r="DXF26" s="92"/>
      <c r="DXG26" s="92"/>
      <c r="DXH26" s="92"/>
      <c r="DXI26" s="92"/>
      <c r="DXJ26" s="92"/>
      <c r="DXK26" s="92"/>
      <c r="DXL26" s="92"/>
      <c r="DXM26" s="92"/>
      <c r="DXN26" s="91"/>
      <c r="DXO26" s="92"/>
      <c r="DXP26" s="92"/>
      <c r="DXQ26" s="92"/>
      <c r="DXR26" s="92"/>
      <c r="DXS26" s="92"/>
      <c r="DXT26" s="92"/>
      <c r="DXU26" s="92"/>
      <c r="DXV26" s="92"/>
      <c r="DXW26" s="92"/>
      <c r="DXX26" s="92"/>
      <c r="DXY26" s="92"/>
      <c r="DXZ26" s="92"/>
      <c r="DYA26" s="91"/>
      <c r="DYB26" s="92"/>
      <c r="DYC26" s="92"/>
      <c r="DYD26" s="92"/>
      <c r="DYE26" s="92"/>
      <c r="DYF26" s="92"/>
      <c r="DYG26" s="92"/>
      <c r="DYH26" s="92"/>
      <c r="DYI26" s="92"/>
      <c r="DYJ26" s="92"/>
      <c r="DYK26" s="92"/>
      <c r="DYL26" s="92"/>
      <c r="DYM26" s="92"/>
      <c r="DYN26" s="91"/>
      <c r="DYO26" s="92"/>
      <c r="DYP26" s="92"/>
      <c r="DYQ26" s="92"/>
      <c r="DYR26" s="92"/>
      <c r="DYS26" s="92"/>
      <c r="DYT26" s="92"/>
      <c r="DYU26" s="92"/>
      <c r="DYV26" s="92"/>
      <c r="DYW26" s="92"/>
      <c r="DYX26" s="92"/>
      <c r="DYY26" s="92"/>
      <c r="DYZ26" s="92"/>
      <c r="DZA26" s="91"/>
      <c r="DZB26" s="92"/>
      <c r="DZC26" s="92"/>
      <c r="DZD26" s="92"/>
      <c r="DZE26" s="92"/>
      <c r="DZF26" s="92"/>
      <c r="DZG26" s="92"/>
      <c r="DZH26" s="92"/>
      <c r="DZI26" s="92"/>
      <c r="DZJ26" s="92"/>
      <c r="DZK26" s="92"/>
      <c r="DZL26" s="92"/>
      <c r="DZM26" s="92"/>
      <c r="DZN26" s="91"/>
      <c r="DZO26" s="92"/>
      <c r="DZP26" s="92"/>
      <c r="DZQ26" s="92"/>
      <c r="DZR26" s="92"/>
      <c r="DZS26" s="92"/>
      <c r="DZT26" s="92"/>
      <c r="DZU26" s="92"/>
      <c r="DZV26" s="92"/>
      <c r="DZW26" s="92"/>
      <c r="DZX26" s="92"/>
      <c r="DZY26" s="92"/>
      <c r="DZZ26" s="92"/>
      <c r="EAA26" s="91"/>
      <c r="EAB26" s="92"/>
      <c r="EAC26" s="92"/>
      <c r="EAD26" s="92"/>
      <c r="EAE26" s="92"/>
      <c r="EAF26" s="92"/>
      <c r="EAG26" s="92"/>
      <c r="EAH26" s="92"/>
      <c r="EAI26" s="92"/>
      <c r="EAJ26" s="92"/>
      <c r="EAK26" s="92"/>
      <c r="EAL26" s="92"/>
      <c r="EAM26" s="92"/>
      <c r="EAN26" s="91"/>
      <c r="EAO26" s="92"/>
      <c r="EAP26" s="92"/>
      <c r="EAQ26" s="92"/>
      <c r="EAR26" s="92"/>
      <c r="EAS26" s="92"/>
      <c r="EAT26" s="92"/>
      <c r="EAU26" s="92"/>
      <c r="EAV26" s="92"/>
      <c r="EAW26" s="92"/>
      <c r="EAX26" s="92"/>
      <c r="EAY26" s="92"/>
      <c r="EAZ26" s="92"/>
      <c r="EBA26" s="91"/>
      <c r="EBB26" s="92"/>
      <c r="EBC26" s="92"/>
      <c r="EBD26" s="92"/>
      <c r="EBE26" s="92"/>
      <c r="EBF26" s="92"/>
      <c r="EBG26" s="92"/>
      <c r="EBH26" s="92"/>
      <c r="EBI26" s="92"/>
      <c r="EBJ26" s="92"/>
      <c r="EBK26" s="92"/>
      <c r="EBL26" s="92"/>
      <c r="EBM26" s="92"/>
      <c r="EBN26" s="91"/>
      <c r="EBO26" s="92"/>
      <c r="EBP26" s="92"/>
      <c r="EBQ26" s="92"/>
      <c r="EBR26" s="92"/>
      <c r="EBS26" s="92"/>
      <c r="EBT26" s="92"/>
      <c r="EBU26" s="92"/>
      <c r="EBV26" s="92"/>
      <c r="EBW26" s="92"/>
      <c r="EBX26" s="92"/>
      <c r="EBY26" s="92"/>
      <c r="EBZ26" s="92"/>
      <c r="ECA26" s="91"/>
      <c r="ECB26" s="92"/>
      <c r="ECC26" s="92"/>
      <c r="ECD26" s="92"/>
      <c r="ECE26" s="92"/>
      <c r="ECF26" s="92"/>
      <c r="ECG26" s="92"/>
      <c r="ECH26" s="92"/>
      <c r="ECI26" s="92"/>
      <c r="ECJ26" s="92"/>
      <c r="ECK26" s="92"/>
      <c r="ECL26" s="92"/>
      <c r="ECM26" s="92"/>
      <c r="ECN26" s="91"/>
      <c r="ECO26" s="92"/>
      <c r="ECP26" s="92"/>
      <c r="ECQ26" s="92"/>
      <c r="ECR26" s="92"/>
      <c r="ECS26" s="92"/>
      <c r="ECT26" s="92"/>
      <c r="ECU26" s="92"/>
      <c r="ECV26" s="92"/>
      <c r="ECW26" s="92"/>
      <c r="ECX26" s="92"/>
      <c r="ECY26" s="92"/>
      <c r="ECZ26" s="92"/>
      <c r="EDA26" s="91"/>
      <c r="EDB26" s="92"/>
      <c r="EDC26" s="92"/>
      <c r="EDD26" s="92"/>
      <c r="EDE26" s="92"/>
      <c r="EDF26" s="92"/>
      <c r="EDG26" s="92"/>
      <c r="EDH26" s="92"/>
      <c r="EDI26" s="92"/>
      <c r="EDJ26" s="92"/>
      <c r="EDK26" s="92"/>
      <c r="EDL26" s="92"/>
      <c r="EDM26" s="92"/>
      <c r="EDN26" s="91"/>
      <c r="EDO26" s="92"/>
      <c r="EDP26" s="92"/>
      <c r="EDQ26" s="92"/>
      <c r="EDR26" s="92"/>
      <c r="EDS26" s="92"/>
      <c r="EDT26" s="92"/>
      <c r="EDU26" s="92"/>
      <c r="EDV26" s="92"/>
      <c r="EDW26" s="92"/>
      <c r="EDX26" s="92"/>
      <c r="EDY26" s="92"/>
      <c r="EDZ26" s="92"/>
      <c r="EEA26" s="91"/>
      <c r="EEB26" s="92"/>
      <c r="EEC26" s="92"/>
      <c r="EED26" s="92"/>
      <c r="EEE26" s="92"/>
      <c r="EEF26" s="92"/>
      <c r="EEG26" s="92"/>
      <c r="EEH26" s="92"/>
      <c r="EEI26" s="92"/>
      <c r="EEJ26" s="92"/>
      <c r="EEK26" s="92"/>
      <c r="EEL26" s="92"/>
      <c r="EEM26" s="92"/>
      <c r="EEN26" s="91"/>
      <c r="EEO26" s="92"/>
      <c r="EEP26" s="92"/>
      <c r="EEQ26" s="92"/>
      <c r="EER26" s="92"/>
      <c r="EES26" s="92"/>
      <c r="EET26" s="92"/>
      <c r="EEU26" s="92"/>
      <c r="EEV26" s="92"/>
      <c r="EEW26" s="92"/>
      <c r="EEX26" s="92"/>
      <c r="EEY26" s="92"/>
      <c r="EEZ26" s="92"/>
      <c r="EFA26" s="91"/>
      <c r="EFB26" s="92"/>
      <c r="EFC26" s="92"/>
      <c r="EFD26" s="92"/>
      <c r="EFE26" s="92"/>
      <c r="EFF26" s="92"/>
      <c r="EFG26" s="92"/>
      <c r="EFH26" s="92"/>
      <c r="EFI26" s="92"/>
      <c r="EFJ26" s="92"/>
      <c r="EFK26" s="92"/>
      <c r="EFL26" s="92"/>
      <c r="EFM26" s="92"/>
      <c r="EFN26" s="91"/>
      <c r="EFO26" s="92"/>
      <c r="EFP26" s="92"/>
      <c r="EFQ26" s="92"/>
      <c r="EFR26" s="92"/>
      <c r="EFS26" s="92"/>
      <c r="EFT26" s="92"/>
      <c r="EFU26" s="92"/>
      <c r="EFV26" s="92"/>
      <c r="EFW26" s="92"/>
      <c r="EFX26" s="92"/>
      <c r="EFY26" s="92"/>
      <c r="EFZ26" s="92"/>
      <c r="EGA26" s="91"/>
      <c r="EGB26" s="92"/>
      <c r="EGC26" s="92"/>
      <c r="EGD26" s="92"/>
      <c r="EGE26" s="92"/>
      <c r="EGF26" s="92"/>
      <c r="EGG26" s="92"/>
      <c r="EGH26" s="92"/>
      <c r="EGI26" s="92"/>
      <c r="EGJ26" s="92"/>
      <c r="EGK26" s="92"/>
      <c r="EGL26" s="92"/>
      <c r="EGM26" s="92"/>
      <c r="EGN26" s="91"/>
      <c r="EGO26" s="92"/>
      <c r="EGP26" s="92"/>
      <c r="EGQ26" s="92"/>
      <c r="EGR26" s="92"/>
      <c r="EGS26" s="92"/>
      <c r="EGT26" s="92"/>
      <c r="EGU26" s="92"/>
      <c r="EGV26" s="92"/>
      <c r="EGW26" s="92"/>
      <c r="EGX26" s="92"/>
      <c r="EGY26" s="92"/>
      <c r="EGZ26" s="92"/>
      <c r="EHA26" s="91"/>
      <c r="EHB26" s="92"/>
      <c r="EHC26" s="92"/>
      <c r="EHD26" s="92"/>
      <c r="EHE26" s="92"/>
      <c r="EHF26" s="92"/>
      <c r="EHG26" s="92"/>
      <c r="EHH26" s="92"/>
      <c r="EHI26" s="92"/>
      <c r="EHJ26" s="92"/>
      <c r="EHK26" s="92"/>
      <c r="EHL26" s="92"/>
      <c r="EHM26" s="92"/>
      <c r="EHN26" s="91"/>
      <c r="EHO26" s="92"/>
      <c r="EHP26" s="92"/>
      <c r="EHQ26" s="92"/>
      <c r="EHR26" s="92"/>
      <c r="EHS26" s="92"/>
      <c r="EHT26" s="92"/>
      <c r="EHU26" s="92"/>
      <c r="EHV26" s="92"/>
      <c r="EHW26" s="92"/>
      <c r="EHX26" s="92"/>
      <c r="EHY26" s="92"/>
      <c r="EHZ26" s="92"/>
      <c r="EIA26" s="91"/>
      <c r="EIB26" s="92"/>
      <c r="EIC26" s="92"/>
      <c r="EID26" s="92"/>
      <c r="EIE26" s="92"/>
      <c r="EIF26" s="92"/>
      <c r="EIG26" s="92"/>
      <c r="EIH26" s="92"/>
      <c r="EII26" s="92"/>
      <c r="EIJ26" s="92"/>
      <c r="EIK26" s="92"/>
      <c r="EIL26" s="92"/>
      <c r="EIM26" s="92"/>
      <c r="EIN26" s="91"/>
      <c r="EIO26" s="92"/>
      <c r="EIP26" s="92"/>
      <c r="EIQ26" s="92"/>
      <c r="EIR26" s="92"/>
      <c r="EIS26" s="92"/>
      <c r="EIT26" s="92"/>
      <c r="EIU26" s="92"/>
      <c r="EIV26" s="92"/>
      <c r="EIW26" s="92"/>
      <c r="EIX26" s="92"/>
      <c r="EIY26" s="92"/>
      <c r="EIZ26" s="92"/>
      <c r="EJA26" s="91"/>
      <c r="EJB26" s="92"/>
      <c r="EJC26" s="92"/>
      <c r="EJD26" s="92"/>
      <c r="EJE26" s="92"/>
      <c r="EJF26" s="92"/>
      <c r="EJG26" s="92"/>
      <c r="EJH26" s="92"/>
      <c r="EJI26" s="92"/>
      <c r="EJJ26" s="92"/>
      <c r="EJK26" s="92"/>
      <c r="EJL26" s="92"/>
      <c r="EJM26" s="92"/>
      <c r="EJN26" s="91"/>
      <c r="EJO26" s="92"/>
      <c r="EJP26" s="92"/>
      <c r="EJQ26" s="92"/>
      <c r="EJR26" s="92"/>
      <c r="EJS26" s="92"/>
      <c r="EJT26" s="92"/>
      <c r="EJU26" s="92"/>
      <c r="EJV26" s="92"/>
      <c r="EJW26" s="92"/>
      <c r="EJX26" s="92"/>
      <c r="EJY26" s="92"/>
      <c r="EJZ26" s="92"/>
      <c r="EKA26" s="91"/>
      <c r="EKB26" s="92"/>
      <c r="EKC26" s="92"/>
      <c r="EKD26" s="92"/>
      <c r="EKE26" s="92"/>
      <c r="EKF26" s="92"/>
      <c r="EKG26" s="92"/>
      <c r="EKH26" s="92"/>
      <c r="EKI26" s="92"/>
      <c r="EKJ26" s="92"/>
      <c r="EKK26" s="92"/>
      <c r="EKL26" s="92"/>
      <c r="EKM26" s="92"/>
      <c r="EKN26" s="91"/>
      <c r="EKO26" s="92"/>
      <c r="EKP26" s="92"/>
      <c r="EKQ26" s="92"/>
      <c r="EKR26" s="92"/>
      <c r="EKS26" s="92"/>
      <c r="EKT26" s="92"/>
      <c r="EKU26" s="92"/>
      <c r="EKV26" s="92"/>
      <c r="EKW26" s="92"/>
      <c r="EKX26" s="92"/>
      <c r="EKY26" s="92"/>
      <c r="EKZ26" s="92"/>
      <c r="ELA26" s="91"/>
      <c r="ELB26" s="92"/>
      <c r="ELC26" s="92"/>
      <c r="ELD26" s="92"/>
      <c r="ELE26" s="92"/>
      <c r="ELF26" s="92"/>
      <c r="ELG26" s="92"/>
      <c r="ELH26" s="92"/>
      <c r="ELI26" s="92"/>
      <c r="ELJ26" s="92"/>
      <c r="ELK26" s="92"/>
      <c r="ELL26" s="92"/>
      <c r="ELM26" s="92"/>
      <c r="ELN26" s="91"/>
      <c r="ELO26" s="92"/>
      <c r="ELP26" s="92"/>
      <c r="ELQ26" s="92"/>
      <c r="ELR26" s="92"/>
      <c r="ELS26" s="92"/>
      <c r="ELT26" s="92"/>
      <c r="ELU26" s="92"/>
      <c r="ELV26" s="92"/>
      <c r="ELW26" s="92"/>
      <c r="ELX26" s="92"/>
      <c r="ELY26" s="92"/>
      <c r="ELZ26" s="92"/>
      <c r="EMA26" s="91"/>
      <c r="EMB26" s="92"/>
      <c r="EMC26" s="92"/>
      <c r="EMD26" s="92"/>
      <c r="EME26" s="92"/>
      <c r="EMF26" s="92"/>
      <c r="EMG26" s="92"/>
      <c r="EMH26" s="92"/>
      <c r="EMI26" s="92"/>
      <c r="EMJ26" s="92"/>
      <c r="EMK26" s="92"/>
      <c r="EML26" s="92"/>
      <c r="EMM26" s="92"/>
      <c r="EMN26" s="91"/>
      <c r="EMO26" s="92"/>
      <c r="EMP26" s="92"/>
      <c r="EMQ26" s="92"/>
      <c r="EMR26" s="92"/>
      <c r="EMS26" s="92"/>
      <c r="EMT26" s="92"/>
      <c r="EMU26" s="92"/>
      <c r="EMV26" s="92"/>
      <c r="EMW26" s="92"/>
      <c r="EMX26" s="92"/>
      <c r="EMY26" s="92"/>
      <c r="EMZ26" s="92"/>
      <c r="ENA26" s="91"/>
      <c r="ENB26" s="92"/>
      <c r="ENC26" s="92"/>
      <c r="END26" s="92"/>
      <c r="ENE26" s="92"/>
      <c r="ENF26" s="92"/>
      <c r="ENG26" s="92"/>
      <c r="ENH26" s="92"/>
      <c r="ENI26" s="92"/>
      <c r="ENJ26" s="92"/>
      <c r="ENK26" s="92"/>
      <c r="ENL26" s="92"/>
      <c r="ENM26" s="92"/>
      <c r="ENN26" s="91"/>
      <c r="ENO26" s="92"/>
      <c r="ENP26" s="92"/>
      <c r="ENQ26" s="92"/>
      <c r="ENR26" s="92"/>
      <c r="ENS26" s="92"/>
      <c r="ENT26" s="92"/>
      <c r="ENU26" s="92"/>
      <c r="ENV26" s="92"/>
      <c r="ENW26" s="92"/>
      <c r="ENX26" s="92"/>
      <c r="ENY26" s="92"/>
      <c r="ENZ26" s="92"/>
      <c r="EOA26" s="91"/>
      <c r="EOB26" s="92"/>
      <c r="EOC26" s="92"/>
      <c r="EOD26" s="92"/>
      <c r="EOE26" s="92"/>
      <c r="EOF26" s="92"/>
      <c r="EOG26" s="92"/>
      <c r="EOH26" s="92"/>
      <c r="EOI26" s="92"/>
      <c r="EOJ26" s="92"/>
      <c r="EOK26" s="92"/>
      <c r="EOL26" s="92"/>
      <c r="EOM26" s="92"/>
      <c r="EON26" s="91"/>
      <c r="EOO26" s="92"/>
      <c r="EOP26" s="92"/>
      <c r="EOQ26" s="92"/>
      <c r="EOR26" s="92"/>
      <c r="EOS26" s="92"/>
      <c r="EOT26" s="92"/>
      <c r="EOU26" s="92"/>
      <c r="EOV26" s="92"/>
      <c r="EOW26" s="92"/>
      <c r="EOX26" s="92"/>
      <c r="EOY26" s="92"/>
      <c r="EOZ26" s="92"/>
      <c r="EPA26" s="91"/>
      <c r="EPB26" s="92"/>
      <c r="EPC26" s="92"/>
      <c r="EPD26" s="92"/>
      <c r="EPE26" s="92"/>
      <c r="EPF26" s="92"/>
      <c r="EPG26" s="92"/>
      <c r="EPH26" s="92"/>
      <c r="EPI26" s="92"/>
      <c r="EPJ26" s="92"/>
      <c r="EPK26" s="92"/>
      <c r="EPL26" s="92"/>
      <c r="EPM26" s="92"/>
      <c r="EPN26" s="91"/>
      <c r="EPO26" s="92"/>
      <c r="EPP26" s="92"/>
      <c r="EPQ26" s="92"/>
      <c r="EPR26" s="92"/>
      <c r="EPS26" s="92"/>
      <c r="EPT26" s="92"/>
      <c r="EPU26" s="92"/>
      <c r="EPV26" s="92"/>
      <c r="EPW26" s="92"/>
      <c r="EPX26" s="92"/>
      <c r="EPY26" s="92"/>
      <c r="EPZ26" s="92"/>
      <c r="EQA26" s="91"/>
      <c r="EQB26" s="92"/>
      <c r="EQC26" s="92"/>
      <c r="EQD26" s="92"/>
      <c r="EQE26" s="92"/>
      <c r="EQF26" s="92"/>
      <c r="EQG26" s="92"/>
      <c r="EQH26" s="92"/>
      <c r="EQI26" s="92"/>
      <c r="EQJ26" s="92"/>
      <c r="EQK26" s="92"/>
      <c r="EQL26" s="92"/>
      <c r="EQM26" s="92"/>
      <c r="EQN26" s="91"/>
      <c r="EQO26" s="92"/>
      <c r="EQP26" s="92"/>
      <c r="EQQ26" s="92"/>
      <c r="EQR26" s="92"/>
      <c r="EQS26" s="92"/>
      <c r="EQT26" s="92"/>
      <c r="EQU26" s="92"/>
      <c r="EQV26" s="92"/>
      <c r="EQW26" s="92"/>
      <c r="EQX26" s="92"/>
      <c r="EQY26" s="92"/>
      <c r="EQZ26" s="92"/>
      <c r="ERA26" s="91"/>
      <c r="ERB26" s="92"/>
      <c r="ERC26" s="92"/>
      <c r="ERD26" s="92"/>
      <c r="ERE26" s="92"/>
      <c r="ERF26" s="92"/>
      <c r="ERG26" s="92"/>
      <c r="ERH26" s="92"/>
      <c r="ERI26" s="92"/>
      <c r="ERJ26" s="92"/>
      <c r="ERK26" s="92"/>
      <c r="ERL26" s="92"/>
      <c r="ERM26" s="92"/>
      <c r="ERN26" s="91"/>
      <c r="ERO26" s="92"/>
      <c r="ERP26" s="92"/>
      <c r="ERQ26" s="92"/>
      <c r="ERR26" s="92"/>
      <c r="ERS26" s="92"/>
      <c r="ERT26" s="92"/>
      <c r="ERU26" s="92"/>
      <c r="ERV26" s="92"/>
      <c r="ERW26" s="92"/>
      <c r="ERX26" s="92"/>
      <c r="ERY26" s="92"/>
      <c r="ERZ26" s="92"/>
      <c r="ESA26" s="91"/>
      <c r="ESB26" s="92"/>
      <c r="ESC26" s="92"/>
      <c r="ESD26" s="92"/>
      <c r="ESE26" s="92"/>
      <c r="ESF26" s="92"/>
      <c r="ESG26" s="92"/>
      <c r="ESH26" s="92"/>
      <c r="ESI26" s="92"/>
      <c r="ESJ26" s="92"/>
      <c r="ESK26" s="92"/>
      <c r="ESL26" s="92"/>
      <c r="ESM26" s="92"/>
      <c r="ESN26" s="91"/>
      <c r="ESO26" s="92"/>
      <c r="ESP26" s="92"/>
      <c r="ESQ26" s="92"/>
      <c r="ESR26" s="92"/>
      <c r="ESS26" s="92"/>
      <c r="EST26" s="92"/>
      <c r="ESU26" s="92"/>
      <c r="ESV26" s="92"/>
      <c r="ESW26" s="92"/>
      <c r="ESX26" s="92"/>
      <c r="ESY26" s="92"/>
      <c r="ESZ26" s="92"/>
      <c r="ETA26" s="91"/>
      <c r="ETB26" s="92"/>
      <c r="ETC26" s="92"/>
      <c r="ETD26" s="92"/>
      <c r="ETE26" s="92"/>
      <c r="ETF26" s="92"/>
      <c r="ETG26" s="92"/>
      <c r="ETH26" s="92"/>
      <c r="ETI26" s="92"/>
      <c r="ETJ26" s="92"/>
      <c r="ETK26" s="92"/>
      <c r="ETL26" s="92"/>
      <c r="ETM26" s="92"/>
      <c r="ETN26" s="91"/>
      <c r="ETO26" s="92"/>
      <c r="ETP26" s="92"/>
      <c r="ETQ26" s="92"/>
      <c r="ETR26" s="92"/>
      <c r="ETS26" s="92"/>
      <c r="ETT26" s="92"/>
      <c r="ETU26" s="92"/>
      <c r="ETV26" s="92"/>
      <c r="ETW26" s="92"/>
      <c r="ETX26" s="92"/>
      <c r="ETY26" s="92"/>
      <c r="ETZ26" s="92"/>
      <c r="EUA26" s="91"/>
      <c r="EUB26" s="92"/>
      <c r="EUC26" s="92"/>
      <c r="EUD26" s="92"/>
      <c r="EUE26" s="92"/>
      <c r="EUF26" s="92"/>
      <c r="EUG26" s="92"/>
      <c r="EUH26" s="92"/>
      <c r="EUI26" s="92"/>
      <c r="EUJ26" s="92"/>
      <c r="EUK26" s="92"/>
      <c r="EUL26" s="92"/>
      <c r="EUM26" s="92"/>
      <c r="EUN26" s="91"/>
      <c r="EUO26" s="92"/>
      <c r="EUP26" s="92"/>
      <c r="EUQ26" s="92"/>
      <c r="EUR26" s="92"/>
      <c r="EUS26" s="92"/>
      <c r="EUT26" s="92"/>
      <c r="EUU26" s="92"/>
      <c r="EUV26" s="92"/>
      <c r="EUW26" s="92"/>
      <c r="EUX26" s="92"/>
      <c r="EUY26" s="92"/>
      <c r="EUZ26" s="92"/>
      <c r="EVA26" s="91"/>
      <c r="EVB26" s="92"/>
      <c r="EVC26" s="92"/>
      <c r="EVD26" s="92"/>
      <c r="EVE26" s="92"/>
      <c r="EVF26" s="92"/>
      <c r="EVG26" s="92"/>
      <c r="EVH26" s="92"/>
      <c r="EVI26" s="92"/>
      <c r="EVJ26" s="92"/>
      <c r="EVK26" s="92"/>
      <c r="EVL26" s="92"/>
      <c r="EVM26" s="92"/>
      <c r="EVN26" s="91"/>
      <c r="EVO26" s="92"/>
      <c r="EVP26" s="92"/>
      <c r="EVQ26" s="92"/>
      <c r="EVR26" s="92"/>
      <c r="EVS26" s="92"/>
      <c r="EVT26" s="92"/>
      <c r="EVU26" s="92"/>
      <c r="EVV26" s="92"/>
      <c r="EVW26" s="92"/>
      <c r="EVX26" s="92"/>
      <c r="EVY26" s="92"/>
      <c r="EVZ26" s="92"/>
      <c r="EWA26" s="91"/>
      <c r="EWB26" s="92"/>
      <c r="EWC26" s="92"/>
      <c r="EWD26" s="92"/>
      <c r="EWE26" s="92"/>
      <c r="EWF26" s="92"/>
      <c r="EWG26" s="92"/>
      <c r="EWH26" s="92"/>
      <c r="EWI26" s="92"/>
      <c r="EWJ26" s="92"/>
      <c r="EWK26" s="92"/>
      <c r="EWL26" s="92"/>
      <c r="EWM26" s="92"/>
      <c r="EWN26" s="91"/>
      <c r="EWO26" s="92"/>
      <c r="EWP26" s="92"/>
      <c r="EWQ26" s="92"/>
      <c r="EWR26" s="92"/>
      <c r="EWS26" s="92"/>
      <c r="EWT26" s="92"/>
      <c r="EWU26" s="92"/>
      <c r="EWV26" s="92"/>
      <c r="EWW26" s="92"/>
      <c r="EWX26" s="92"/>
      <c r="EWY26" s="92"/>
      <c r="EWZ26" s="92"/>
      <c r="EXA26" s="91"/>
      <c r="EXB26" s="92"/>
      <c r="EXC26" s="92"/>
      <c r="EXD26" s="92"/>
      <c r="EXE26" s="92"/>
      <c r="EXF26" s="92"/>
      <c r="EXG26" s="92"/>
      <c r="EXH26" s="92"/>
      <c r="EXI26" s="92"/>
      <c r="EXJ26" s="92"/>
      <c r="EXK26" s="92"/>
      <c r="EXL26" s="92"/>
      <c r="EXM26" s="92"/>
      <c r="EXN26" s="91"/>
      <c r="EXO26" s="92"/>
      <c r="EXP26" s="92"/>
      <c r="EXQ26" s="92"/>
      <c r="EXR26" s="92"/>
      <c r="EXS26" s="92"/>
      <c r="EXT26" s="92"/>
      <c r="EXU26" s="92"/>
      <c r="EXV26" s="92"/>
      <c r="EXW26" s="92"/>
      <c r="EXX26" s="92"/>
      <c r="EXY26" s="92"/>
      <c r="EXZ26" s="92"/>
      <c r="EYA26" s="91"/>
      <c r="EYB26" s="92"/>
      <c r="EYC26" s="92"/>
      <c r="EYD26" s="92"/>
      <c r="EYE26" s="92"/>
      <c r="EYF26" s="92"/>
      <c r="EYG26" s="92"/>
      <c r="EYH26" s="92"/>
      <c r="EYI26" s="92"/>
      <c r="EYJ26" s="92"/>
      <c r="EYK26" s="92"/>
      <c r="EYL26" s="92"/>
      <c r="EYM26" s="92"/>
      <c r="EYN26" s="91"/>
      <c r="EYO26" s="92"/>
      <c r="EYP26" s="92"/>
      <c r="EYQ26" s="92"/>
      <c r="EYR26" s="92"/>
      <c r="EYS26" s="92"/>
      <c r="EYT26" s="92"/>
      <c r="EYU26" s="92"/>
      <c r="EYV26" s="92"/>
      <c r="EYW26" s="92"/>
      <c r="EYX26" s="92"/>
      <c r="EYY26" s="92"/>
      <c r="EYZ26" s="92"/>
      <c r="EZA26" s="91"/>
      <c r="EZB26" s="92"/>
      <c r="EZC26" s="92"/>
      <c r="EZD26" s="92"/>
      <c r="EZE26" s="92"/>
      <c r="EZF26" s="92"/>
      <c r="EZG26" s="92"/>
      <c r="EZH26" s="92"/>
      <c r="EZI26" s="92"/>
      <c r="EZJ26" s="92"/>
      <c r="EZK26" s="92"/>
      <c r="EZL26" s="92"/>
      <c r="EZM26" s="92"/>
      <c r="EZN26" s="91"/>
      <c r="EZO26" s="92"/>
      <c r="EZP26" s="92"/>
      <c r="EZQ26" s="92"/>
      <c r="EZR26" s="92"/>
      <c r="EZS26" s="92"/>
      <c r="EZT26" s="92"/>
      <c r="EZU26" s="92"/>
      <c r="EZV26" s="92"/>
      <c r="EZW26" s="92"/>
      <c r="EZX26" s="92"/>
      <c r="EZY26" s="92"/>
      <c r="EZZ26" s="92"/>
      <c r="FAA26" s="91"/>
      <c r="FAB26" s="92"/>
      <c r="FAC26" s="92"/>
      <c r="FAD26" s="92"/>
      <c r="FAE26" s="92"/>
      <c r="FAF26" s="92"/>
      <c r="FAG26" s="92"/>
      <c r="FAH26" s="92"/>
      <c r="FAI26" s="92"/>
      <c r="FAJ26" s="92"/>
      <c r="FAK26" s="92"/>
      <c r="FAL26" s="92"/>
      <c r="FAM26" s="92"/>
      <c r="FAN26" s="91"/>
      <c r="FAO26" s="92"/>
      <c r="FAP26" s="92"/>
      <c r="FAQ26" s="92"/>
      <c r="FAR26" s="92"/>
      <c r="FAS26" s="92"/>
      <c r="FAT26" s="92"/>
      <c r="FAU26" s="92"/>
      <c r="FAV26" s="92"/>
      <c r="FAW26" s="92"/>
      <c r="FAX26" s="92"/>
      <c r="FAY26" s="92"/>
      <c r="FAZ26" s="92"/>
      <c r="FBA26" s="91"/>
      <c r="FBB26" s="92"/>
      <c r="FBC26" s="92"/>
      <c r="FBD26" s="92"/>
      <c r="FBE26" s="92"/>
      <c r="FBF26" s="92"/>
      <c r="FBG26" s="92"/>
      <c r="FBH26" s="92"/>
      <c r="FBI26" s="92"/>
      <c r="FBJ26" s="92"/>
      <c r="FBK26" s="92"/>
      <c r="FBL26" s="92"/>
      <c r="FBM26" s="92"/>
      <c r="FBN26" s="91"/>
      <c r="FBO26" s="92"/>
      <c r="FBP26" s="92"/>
      <c r="FBQ26" s="92"/>
      <c r="FBR26" s="92"/>
      <c r="FBS26" s="92"/>
      <c r="FBT26" s="92"/>
      <c r="FBU26" s="92"/>
      <c r="FBV26" s="92"/>
      <c r="FBW26" s="92"/>
      <c r="FBX26" s="92"/>
      <c r="FBY26" s="92"/>
      <c r="FBZ26" s="92"/>
      <c r="FCA26" s="91"/>
      <c r="FCB26" s="92"/>
      <c r="FCC26" s="92"/>
      <c r="FCD26" s="92"/>
      <c r="FCE26" s="92"/>
      <c r="FCF26" s="92"/>
      <c r="FCG26" s="92"/>
      <c r="FCH26" s="92"/>
      <c r="FCI26" s="92"/>
      <c r="FCJ26" s="92"/>
      <c r="FCK26" s="92"/>
      <c r="FCL26" s="92"/>
      <c r="FCM26" s="92"/>
      <c r="FCN26" s="91"/>
      <c r="FCO26" s="92"/>
      <c r="FCP26" s="92"/>
      <c r="FCQ26" s="92"/>
      <c r="FCR26" s="92"/>
      <c r="FCS26" s="92"/>
      <c r="FCT26" s="92"/>
      <c r="FCU26" s="92"/>
      <c r="FCV26" s="92"/>
      <c r="FCW26" s="92"/>
      <c r="FCX26" s="92"/>
      <c r="FCY26" s="92"/>
      <c r="FCZ26" s="92"/>
      <c r="FDA26" s="91"/>
      <c r="FDB26" s="92"/>
      <c r="FDC26" s="92"/>
      <c r="FDD26" s="92"/>
      <c r="FDE26" s="92"/>
      <c r="FDF26" s="92"/>
      <c r="FDG26" s="92"/>
      <c r="FDH26" s="92"/>
      <c r="FDI26" s="92"/>
      <c r="FDJ26" s="92"/>
      <c r="FDK26" s="92"/>
      <c r="FDL26" s="92"/>
      <c r="FDM26" s="92"/>
      <c r="FDN26" s="91"/>
      <c r="FDO26" s="92"/>
      <c r="FDP26" s="92"/>
      <c r="FDQ26" s="92"/>
      <c r="FDR26" s="92"/>
      <c r="FDS26" s="92"/>
      <c r="FDT26" s="92"/>
      <c r="FDU26" s="92"/>
      <c r="FDV26" s="92"/>
      <c r="FDW26" s="92"/>
      <c r="FDX26" s="92"/>
      <c r="FDY26" s="92"/>
      <c r="FDZ26" s="92"/>
      <c r="FEA26" s="91"/>
      <c r="FEB26" s="92"/>
      <c r="FEC26" s="92"/>
      <c r="FED26" s="92"/>
      <c r="FEE26" s="92"/>
      <c r="FEF26" s="92"/>
      <c r="FEG26" s="92"/>
      <c r="FEH26" s="92"/>
      <c r="FEI26" s="92"/>
      <c r="FEJ26" s="92"/>
      <c r="FEK26" s="92"/>
      <c r="FEL26" s="92"/>
      <c r="FEM26" s="92"/>
      <c r="FEN26" s="91"/>
      <c r="FEO26" s="92"/>
      <c r="FEP26" s="92"/>
      <c r="FEQ26" s="92"/>
      <c r="FER26" s="92"/>
      <c r="FES26" s="92"/>
      <c r="FET26" s="92"/>
      <c r="FEU26" s="92"/>
      <c r="FEV26" s="92"/>
      <c r="FEW26" s="92"/>
      <c r="FEX26" s="92"/>
      <c r="FEY26" s="92"/>
      <c r="FEZ26" s="92"/>
      <c r="FFA26" s="91"/>
      <c r="FFB26" s="92"/>
      <c r="FFC26" s="92"/>
      <c r="FFD26" s="92"/>
      <c r="FFE26" s="92"/>
      <c r="FFF26" s="92"/>
      <c r="FFG26" s="92"/>
      <c r="FFH26" s="92"/>
      <c r="FFI26" s="92"/>
      <c r="FFJ26" s="92"/>
      <c r="FFK26" s="92"/>
      <c r="FFL26" s="92"/>
      <c r="FFM26" s="92"/>
      <c r="FFN26" s="91"/>
      <c r="FFO26" s="92"/>
      <c r="FFP26" s="92"/>
      <c r="FFQ26" s="92"/>
      <c r="FFR26" s="92"/>
      <c r="FFS26" s="92"/>
      <c r="FFT26" s="92"/>
      <c r="FFU26" s="92"/>
      <c r="FFV26" s="92"/>
      <c r="FFW26" s="92"/>
      <c r="FFX26" s="92"/>
      <c r="FFY26" s="92"/>
      <c r="FFZ26" s="92"/>
      <c r="FGA26" s="91"/>
      <c r="FGB26" s="92"/>
      <c r="FGC26" s="92"/>
      <c r="FGD26" s="92"/>
      <c r="FGE26" s="92"/>
      <c r="FGF26" s="92"/>
      <c r="FGG26" s="92"/>
      <c r="FGH26" s="92"/>
      <c r="FGI26" s="92"/>
      <c r="FGJ26" s="92"/>
      <c r="FGK26" s="92"/>
      <c r="FGL26" s="92"/>
      <c r="FGM26" s="92"/>
      <c r="FGN26" s="91"/>
      <c r="FGO26" s="92"/>
      <c r="FGP26" s="92"/>
      <c r="FGQ26" s="92"/>
      <c r="FGR26" s="92"/>
      <c r="FGS26" s="92"/>
      <c r="FGT26" s="92"/>
      <c r="FGU26" s="92"/>
      <c r="FGV26" s="92"/>
      <c r="FGW26" s="92"/>
      <c r="FGX26" s="92"/>
      <c r="FGY26" s="92"/>
      <c r="FGZ26" s="92"/>
      <c r="FHA26" s="91"/>
      <c r="FHB26" s="92"/>
      <c r="FHC26" s="92"/>
      <c r="FHD26" s="92"/>
      <c r="FHE26" s="92"/>
      <c r="FHF26" s="92"/>
      <c r="FHG26" s="92"/>
      <c r="FHH26" s="92"/>
      <c r="FHI26" s="92"/>
      <c r="FHJ26" s="92"/>
      <c r="FHK26" s="92"/>
      <c r="FHL26" s="92"/>
      <c r="FHM26" s="92"/>
      <c r="FHN26" s="91"/>
      <c r="FHO26" s="92"/>
      <c r="FHP26" s="92"/>
      <c r="FHQ26" s="92"/>
      <c r="FHR26" s="92"/>
      <c r="FHS26" s="92"/>
      <c r="FHT26" s="92"/>
      <c r="FHU26" s="92"/>
      <c r="FHV26" s="92"/>
      <c r="FHW26" s="92"/>
      <c r="FHX26" s="92"/>
      <c r="FHY26" s="92"/>
      <c r="FHZ26" s="92"/>
      <c r="FIA26" s="91"/>
      <c r="FIB26" s="92"/>
      <c r="FIC26" s="92"/>
      <c r="FID26" s="92"/>
      <c r="FIE26" s="92"/>
      <c r="FIF26" s="92"/>
      <c r="FIG26" s="92"/>
      <c r="FIH26" s="92"/>
      <c r="FII26" s="92"/>
      <c r="FIJ26" s="92"/>
      <c r="FIK26" s="92"/>
      <c r="FIL26" s="92"/>
      <c r="FIM26" s="92"/>
      <c r="FIN26" s="91"/>
      <c r="FIO26" s="92"/>
      <c r="FIP26" s="92"/>
      <c r="FIQ26" s="92"/>
      <c r="FIR26" s="92"/>
      <c r="FIS26" s="92"/>
      <c r="FIT26" s="92"/>
      <c r="FIU26" s="92"/>
      <c r="FIV26" s="92"/>
      <c r="FIW26" s="92"/>
      <c r="FIX26" s="92"/>
      <c r="FIY26" s="92"/>
      <c r="FIZ26" s="92"/>
      <c r="FJA26" s="91"/>
      <c r="FJB26" s="92"/>
      <c r="FJC26" s="92"/>
      <c r="FJD26" s="92"/>
      <c r="FJE26" s="92"/>
      <c r="FJF26" s="92"/>
      <c r="FJG26" s="92"/>
      <c r="FJH26" s="92"/>
      <c r="FJI26" s="92"/>
      <c r="FJJ26" s="92"/>
      <c r="FJK26" s="92"/>
      <c r="FJL26" s="92"/>
      <c r="FJM26" s="92"/>
      <c r="FJN26" s="91"/>
      <c r="FJO26" s="92"/>
      <c r="FJP26" s="92"/>
      <c r="FJQ26" s="92"/>
      <c r="FJR26" s="92"/>
      <c r="FJS26" s="92"/>
      <c r="FJT26" s="92"/>
      <c r="FJU26" s="92"/>
      <c r="FJV26" s="92"/>
      <c r="FJW26" s="92"/>
      <c r="FJX26" s="92"/>
      <c r="FJY26" s="92"/>
      <c r="FJZ26" s="92"/>
      <c r="FKA26" s="91"/>
      <c r="FKB26" s="92"/>
      <c r="FKC26" s="92"/>
      <c r="FKD26" s="92"/>
      <c r="FKE26" s="92"/>
      <c r="FKF26" s="92"/>
      <c r="FKG26" s="92"/>
      <c r="FKH26" s="92"/>
      <c r="FKI26" s="92"/>
      <c r="FKJ26" s="92"/>
      <c r="FKK26" s="92"/>
      <c r="FKL26" s="92"/>
      <c r="FKM26" s="92"/>
      <c r="FKN26" s="91"/>
      <c r="FKO26" s="92"/>
      <c r="FKP26" s="92"/>
      <c r="FKQ26" s="92"/>
      <c r="FKR26" s="92"/>
      <c r="FKS26" s="92"/>
      <c r="FKT26" s="92"/>
      <c r="FKU26" s="92"/>
      <c r="FKV26" s="92"/>
      <c r="FKW26" s="92"/>
      <c r="FKX26" s="92"/>
      <c r="FKY26" s="92"/>
      <c r="FKZ26" s="92"/>
      <c r="FLA26" s="91"/>
      <c r="FLB26" s="92"/>
      <c r="FLC26" s="92"/>
      <c r="FLD26" s="92"/>
      <c r="FLE26" s="92"/>
      <c r="FLF26" s="92"/>
      <c r="FLG26" s="92"/>
      <c r="FLH26" s="92"/>
      <c r="FLI26" s="92"/>
      <c r="FLJ26" s="92"/>
      <c r="FLK26" s="92"/>
      <c r="FLL26" s="92"/>
      <c r="FLM26" s="92"/>
      <c r="FLN26" s="91"/>
      <c r="FLO26" s="92"/>
      <c r="FLP26" s="92"/>
      <c r="FLQ26" s="92"/>
      <c r="FLR26" s="92"/>
      <c r="FLS26" s="92"/>
      <c r="FLT26" s="92"/>
      <c r="FLU26" s="92"/>
      <c r="FLV26" s="92"/>
      <c r="FLW26" s="92"/>
      <c r="FLX26" s="92"/>
      <c r="FLY26" s="92"/>
      <c r="FLZ26" s="92"/>
      <c r="FMA26" s="91"/>
      <c r="FMB26" s="92"/>
      <c r="FMC26" s="92"/>
      <c r="FMD26" s="92"/>
      <c r="FME26" s="92"/>
      <c r="FMF26" s="92"/>
      <c r="FMG26" s="92"/>
      <c r="FMH26" s="92"/>
      <c r="FMI26" s="92"/>
      <c r="FMJ26" s="92"/>
      <c r="FMK26" s="92"/>
      <c r="FML26" s="92"/>
      <c r="FMM26" s="92"/>
      <c r="FMN26" s="91"/>
      <c r="FMO26" s="92"/>
      <c r="FMP26" s="92"/>
      <c r="FMQ26" s="92"/>
      <c r="FMR26" s="92"/>
      <c r="FMS26" s="92"/>
      <c r="FMT26" s="92"/>
      <c r="FMU26" s="92"/>
      <c r="FMV26" s="92"/>
      <c r="FMW26" s="92"/>
      <c r="FMX26" s="92"/>
      <c r="FMY26" s="92"/>
      <c r="FMZ26" s="92"/>
      <c r="FNA26" s="91"/>
      <c r="FNB26" s="92"/>
      <c r="FNC26" s="92"/>
      <c r="FND26" s="92"/>
      <c r="FNE26" s="92"/>
      <c r="FNF26" s="92"/>
      <c r="FNG26" s="92"/>
      <c r="FNH26" s="92"/>
      <c r="FNI26" s="92"/>
      <c r="FNJ26" s="92"/>
      <c r="FNK26" s="92"/>
      <c r="FNL26" s="92"/>
      <c r="FNM26" s="92"/>
      <c r="FNN26" s="91"/>
      <c r="FNO26" s="92"/>
      <c r="FNP26" s="92"/>
      <c r="FNQ26" s="92"/>
      <c r="FNR26" s="92"/>
      <c r="FNS26" s="92"/>
      <c r="FNT26" s="92"/>
      <c r="FNU26" s="92"/>
      <c r="FNV26" s="92"/>
      <c r="FNW26" s="92"/>
      <c r="FNX26" s="92"/>
      <c r="FNY26" s="92"/>
      <c r="FNZ26" s="92"/>
      <c r="FOA26" s="91"/>
      <c r="FOB26" s="92"/>
      <c r="FOC26" s="92"/>
      <c r="FOD26" s="92"/>
      <c r="FOE26" s="92"/>
      <c r="FOF26" s="92"/>
      <c r="FOG26" s="92"/>
      <c r="FOH26" s="92"/>
      <c r="FOI26" s="92"/>
      <c r="FOJ26" s="92"/>
      <c r="FOK26" s="92"/>
      <c r="FOL26" s="92"/>
      <c r="FOM26" s="92"/>
      <c r="FON26" s="91"/>
      <c r="FOO26" s="92"/>
      <c r="FOP26" s="92"/>
      <c r="FOQ26" s="92"/>
      <c r="FOR26" s="92"/>
      <c r="FOS26" s="92"/>
      <c r="FOT26" s="92"/>
      <c r="FOU26" s="92"/>
      <c r="FOV26" s="92"/>
      <c r="FOW26" s="92"/>
      <c r="FOX26" s="92"/>
      <c r="FOY26" s="92"/>
      <c r="FOZ26" s="92"/>
      <c r="FPA26" s="91"/>
      <c r="FPB26" s="92"/>
      <c r="FPC26" s="92"/>
      <c r="FPD26" s="92"/>
      <c r="FPE26" s="92"/>
      <c r="FPF26" s="92"/>
      <c r="FPG26" s="92"/>
      <c r="FPH26" s="92"/>
      <c r="FPI26" s="92"/>
      <c r="FPJ26" s="92"/>
      <c r="FPK26" s="92"/>
      <c r="FPL26" s="92"/>
      <c r="FPM26" s="92"/>
      <c r="FPN26" s="91"/>
      <c r="FPO26" s="92"/>
      <c r="FPP26" s="92"/>
      <c r="FPQ26" s="92"/>
      <c r="FPR26" s="92"/>
      <c r="FPS26" s="92"/>
      <c r="FPT26" s="92"/>
      <c r="FPU26" s="92"/>
      <c r="FPV26" s="92"/>
      <c r="FPW26" s="92"/>
      <c r="FPX26" s="92"/>
      <c r="FPY26" s="92"/>
      <c r="FPZ26" s="92"/>
      <c r="FQA26" s="91"/>
      <c r="FQB26" s="92"/>
      <c r="FQC26" s="92"/>
      <c r="FQD26" s="92"/>
      <c r="FQE26" s="92"/>
      <c r="FQF26" s="92"/>
      <c r="FQG26" s="92"/>
      <c r="FQH26" s="92"/>
      <c r="FQI26" s="92"/>
      <c r="FQJ26" s="92"/>
      <c r="FQK26" s="92"/>
      <c r="FQL26" s="92"/>
      <c r="FQM26" s="92"/>
      <c r="FQN26" s="91"/>
      <c r="FQO26" s="92"/>
      <c r="FQP26" s="92"/>
      <c r="FQQ26" s="92"/>
      <c r="FQR26" s="92"/>
      <c r="FQS26" s="92"/>
      <c r="FQT26" s="92"/>
      <c r="FQU26" s="92"/>
      <c r="FQV26" s="92"/>
      <c r="FQW26" s="92"/>
      <c r="FQX26" s="92"/>
      <c r="FQY26" s="92"/>
      <c r="FQZ26" s="92"/>
      <c r="FRA26" s="91"/>
      <c r="FRB26" s="92"/>
      <c r="FRC26" s="92"/>
      <c r="FRD26" s="92"/>
      <c r="FRE26" s="92"/>
      <c r="FRF26" s="92"/>
      <c r="FRG26" s="92"/>
      <c r="FRH26" s="92"/>
      <c r="FRI26" s="92"/>
      <c r="FRJ26" s="92"/>
      <c r="FRK26" s="92"/>
      <c r="FRL26" s="92"/>
      <c r="FRM26" s="92"/>
      <c r="FRN26" s="91"/>
      <c r="FRO26" s="92"/>
      <c r="FRP26" s="92"/>
      <c r="FRQ26" s="92"/>
      <c r="FRR26" s="92"/>
      <c r="FRS26" s="92"/>
      <c r="FRT26" s="92"/>
      <c r="FRU26" s="92"/>
      <c r="FRV26" s="92"/>
      <c r="FRW26" s="92"/>
      <c r="FRX26" s="92"/>
      <c r="FRY26" s="92"/>
      <c r="FRZ26" s="92"/>
      <c r="FSA26" s="91"/>
      <c r="FSB26" s="92"/>
      <c r="FSC26" s="92"/>
      <c r="FSD26" s="92"/>
      <c r="FSE26" s="92"/>
      <c r="FSF26" s="92"/>
      <c r="FSG26" s="92"/>
      <c r="FSH26" s="92"/>
      <c r="FSI26" s="92"/>
      <c r="FSJ26" s="92"/>
      <c r="FSK26" s="92"/>
      <c r="FSL26" s="92"/>
      <c r="FSM26" s="92"/>
      <c r="FSN26" s="91"/>
      <c r="FSO26" s="92"/>
      <c r="FSP26" s="92"/>
      <c r="FSQ26" s="92"/>
      <c r="FSR26" s="92"/>
      <c r="FSS26" s="92"/>
      <c r="FST26" s="92"/>
      <c r="FSU26" s="92"/>
      <c r="FSV26" s="92"/>
      <c r="FSW26" s="92"/>
      <c r="FSX26" s="92"/>
      <c r="FSY26" s="92"/>
      <c r="FSZ26" s="92"/>
      <c r="FTA26" s="91"/>
      <c r="FTB26" s="92"/>
      <c r="FTC26" s="92"/>
      <c r="FTD26" s="92"/>
      <c r="FTE26" s="92"/>
      <c r="FTF26" s="92"/>
      <c r="FTG26" s="92"/>
      <c r="FTH26" s="92"/>
      <c r="FTI26" s="92"/>
      <c r="FTJ26" s="92"/>
      <c r="FTK26" s="92"/>
      <c r="FTL26" s="92"/>
      <c r="FTM26" s="92"/>
      <c r="FTN26" s="91"/>
      <c r="FTO26" s="92"/>
      <c r="FTP26" s="92"/>
      <c r="FTQ26" s="92"/>
      <c r="FTR26" s="92"/>
      <c r="FTS26" s="92"/>
      <c r="FTT26" s="92"/>
      <c r="FTU26" s="92"/>
      <c r="FTV26" s="92"/>
      <c r="FTW26" s="92"/>
      <c r="FTX26" s="92"/>
      <c r="FTY26" s="92"/>
      <c r="FTZ26" s="92"/>
      <c r="FUA26" s="91"/>
      <c r="FUB26" s="92"/>
      <c r="FUC26" s="92"/>
      <c r="FUD26" s="92"/>
      <c r="FUE26" s="92"/>
      <c r="FUF26" s="92"/>
      <c r="FUG26" s="92"/>
      <c r="FUH26" s="92"/>
      <c r="FUI26" s="92"/>
      <c r="FUJ26" s="92"/>
      <c r="FUK26" s="92"/>
      <c r="FUL26" s="92"/>
      <c r="FUM26" s="92"/>
      <c r="FUN26" s="91"/>
      <c r="FUO26" s="92"/>
      <c r="FUP26" s="92"/>
      <c r="FUQ26" s="92"/>
      <c r="FUR26" s="92"/>
      <c r="FUS26" s="92"/>
      <c r="FUT26" s="92"/>
      <c r="FUU26" s="92"/>
      <c r="FUV26" s="92"/>
      <c r="FUW26" s="92"/>
      <c r="FUX26" s="92"/>
      <c r="FUY26" s="92"/>
      <c r="FUZ26" s="92"/>
      <c r="FVA26" s="91"/>
      <c r="FVB26" s="92"/>
      <c r="FVC26" s="92"/>
      <c r="FVD26" s="92"/>
      <c r="FVE26" s="92"/>
      <c r="FVF26" s="92"/>
      <c r="FVG26" s="92"/>
      <c r="FVH26" s="92"/>
      <c r="FVI26" s="92"/>
      <c r="FVJ26" s="92"/>
      <c r="FVK26" s="92"/>
      <c r="FVL26" s="92"/>
      <c r="FVM26" s="92"/>
      <c r="FVN26" s="91"/>
      <c r="FVO26" s="92"/>
      <c r="FVP26" s="92"/>
      <c r="FVQ26" s="92"/>
      <c r="FVR26" s="92"/>
      <c r="FVS26" s="92"/>
      <c r="FVT26" s="92"/>
      <c r="FVU26" s="92"/>
      <c r="FVV26" s="92"/>
      <c r="FVW26" s="92"/>
      <c r="FVX26" s="92"/>
      <c r="FVY26" s="92"/>
      <c r="FVZ26" s="92"/>
      <c r="FWA26" s="91"/>
      <c r="FWB26" s="92"/>
      <c r="FWC26" s="92"/>
      <c r="FWD26" s="92"/>
      <c r="FWE26" s="92"/>
      <c r="FWF26" s="92"/>
      <c r="FWG26" s="92"/>
      <c r="FWH26" s="92"/>
      <c r="FWI26" s="92"/>
      <c r="FWJ26" s="92"/>
      <c r="FWK26" s="92"/>
      <c r="FWL26" s="92"/>
      <c r="FWM26" s="92"/>
      <c r="FWN26" s="91"/>
      <c r="FWO26" s="92"/>
      <c r="FWP26" s="92"/>
      <c r="FWQ26" s="92"/>
      <c r="FWR26" s="92"/>
      <c r="FWS26" s="92"/>
      <c r="FWT26" s="92"/>
      <c r="FWU26" s="92"/>
      <c r="FWV26" s="92"/>
      <c r="FWW26" s="92"/>
      <c r="FWX26" s="92"/>
      <c r="FWY26" s="92"/>
      <c r="FWZ26" s="92"/>
      <c r="FXA26" s="91"/>
      <c r="FXB26" s="92"/>
      <c r="FXC26" s="92"/>
      <c r="FXD26" s="92"/>
      <c r="FXE26" s="92"/>
      <c r="FXF26" s="92"/>
      <c r="FXG26" s="92"/>
      <c r="FXH26" s="92"/>
      <c r="FXI26" s="92"/>
      <c r="FXJ26" s="92"/>
      <c r="FXK26" s="92"/>
      <c r="FXL26" s="92"/>
      <c r="FXM26" s="92"/>
      <c r="FXN26" s="91"/>
      <c r="FXO26" s="92"/>
      <c r="FXP26" s="92"/>
      <c r="FXQ26" s="92"/>
      <c r="FXR26" s="92"/>
      <c r="FXS26" s="92"/>
      <c r="FXT26" s="92"/>
      <c r="FXU26" s="92"/>
      <c r="FXV26" s="92"/>
      <c r="FXW26" s="92"/>
      <c r="FXX26" s="92"/>
      <c r="FXY26" s="92"/>
      <c r="FXZ26" s="92"/>
      <c r="FYA26" s="91"/>
      <c r="FYB26" s="92"/>
      <c r="FYC26" s="92"/>
      <c r="FYD26" s="92"/>
      <c r="FYE26" s="92"/>
      <c r="FYF26" s="92"/>
      <c r="FYG26" s="92"/>
      <c r="FYH26" s="92"/>
      <c r="FYI26" s="92"/>
      <c r="FYJ26" s="92"/>
      <c r="FYK26" s="92"/>
      <c r="FYL26" s="92"/>
      <c r="FYM26" s="92"/>
      <c r="FYN26" s="91"/>
      <c r="FYO26" s="92"/>
      <c r="FYP26" s="92"/>
      <c r="FYQ26" s="92"/>
      <c r="FYR26" s="92"/>
      <c r="FYS26" s="92"/>
      <c r="FYT26" s="92"/>
      <c r="FYU26" s="92"/>
      <c r="FYV26" s="92"/>
      <c r="FYW26" s="92"/>
      <c r="FYX26" s="92"/>
      <c r="FYY26" s="92"/>
      <c r="FYZ26" s="92"/>
      <c r="FZA26" s="91"/>
      <c r="FZB26" s="92"/>
      <c r="FZC26" s="92"/>
      <c r="FZD26" s="92"/>
      <c r="FZE26" s="92"/>
      <c r="FZF26" s="92"/>
      <c r="FZG26" s="92"/>
      <c r="FZH26" s="92"/>
      <c r="FZI26" s="92"/>
      <c r="FZJ26" s="92"/>
      <c r="FZK26" s="92"/>
      <c r="FZL26" s="92"/>
      <c r="FZM26" s="92"/>
      <c r="FZN26" s="91"/>
      <c r="FZO26" s="92"/>
      <c r="FZP26" s="92"/>
      <c r="FZQ26" s="92"/>
      <c r="FZR26" s="92"/>
      <c r="FZS26" s="92"/>
      <c r="FZT26" s="92"/>
      <c r="FZU26" s="92"/>
      <c r="FZV26" s="92"/>
      <c r="FZW26" s="92"/>
      <c r="FZX26" s="92"/>
      <c r="FZY26" s="92"/>
      <c r="FZZ26" s="92"/>
      <c r="GAA26" s="91"/>
      <c r="GAB26" s="92"/>
      <c r="GAC26" s="92"/>
      <c r="GAD26" s="92"/>
      <c r="GAE26" s="92"/>
      <c r="GAF26" s="92"/>
      <c r="GAG26" s="92"/>
      <c r="GAH26" s="92"/>
      <c r="GAI26" s="92"/>
      <c r="GAJ26" s="92"/>
      <c r="GAK26" s="92"/>
      <c r="GAL26" s="92"/>
      <c r="GAM26" s="92"/>
      <c r="GAN26" s="91"/>
      <c r="GAO26" s="92"/>
      <c r="GAP26" s="92"/>
      <c r="GAQ26" s="92"/>
      <c r="GAR26" s="92"/>
      <c r="GAS26" s="92"/>
      <c r="GAT26" s="92"/>
      <c r="GAU26" s="92"/>
      <c r="GAV26" s="92"/>
      <c r="GAW26" s="92"/>
      <c r="GAX26" s="92"/>
      <c r="GAY26" s="92"/>
      <c r="GAZ26" s="92"/>
      <c r="GBA26" s="91"/>
      <c r="GBB26" s="92"/>
      <c r="GBC26" s="92"/>
      <c r="GBD26" s="92"/>
      <c r="GBE26" s="92"/>
      <c r="GBF26" s="92"/>
      <c r="GBG26" s="92"/>
      <c r="GBH26" s="92"/>
      <c r="GBI26" s="92"/>
      <c r="GBJ26" s="92"/>
      <c r="GBK26" s="92"/>
      <c r="GBL26" s="92"/>
      <c r="GBM26" s="92"/>
      <c r="GBN26" s="91"/>
      <c r="GBO26" s="92"/>
      <c r="GBP26" s="92"/>
      <c r="GBQ26" s="92"/>
      <c r="GBR26" s="92"/>
      <c r="GBS26" s="92"/>
      <c r="GBT26" s="92"/>
      <c r="GBU26" s="92"/>
      <c r="GBV26" s="92"/>
      <c r="GBW26" s="92"/>
      <c r="GBX26" s="92"/>
      <c r="GBY26" s="92"/>
      <c r="GBZ26" s="92"/>
      <c r="GCA26" s="91"/>
      <c r="GCB26" s="92"/>
      <c r="GCC26" s="92"/>
      <c r="GCD26" s="92"/>
      <c r="GCE26" s="92"/>
      <c r="GCF26" s="92"/>
      <c r="GCG26" s="92"/>
      <c r="GCH26" s="92"/>
      <c r="GCI26" s="92"/>
      <c r="GCJ26" s="92"/>
      <c r="GCK26" s="92"/>
      <c r="GCL26" s="92"/>
      <c r="GCM26" s="92"/>
      <c r="GCN26" s="91"/>
      <c r="GCO26" s="92"/>
      <c r="GCP26" s="92"/>
      <c r="GCQ26" s="92"/>
      <c r="GCR26" s="92"/>
      <c r="GCS26" s="92"/>
      <c r="GCT26" s="92"/>
      <c r="GCU26" s="92"/>
      <c r="GCV26" s="92"/>
      <c r="GCW26" s="92"/>
      <c r="GCX26" s="92"/>
      <c r="GCY26" s="92"/>
      <c r="GCZ26" s="92"/>
      <c r="GDA26" s="91"/>
      <c r="GDB26" s="92"/>
      <c r="GDC26" s="92"/>
      <c r="GDD26" s="92"/>
      <c r="GDE26" s="92"/>
      <c r="GDF26" s="92"/>
      <c r="GDG26" s="92"/>
      <c r="GDH26" s="92"/>
      <c r="GDI26" s="92"/>
      <c r="GDJ26" s="92"/>
      <c r="GDK26" s="92"/>
      <c r="GDL26" s="92"/>
      <c r="GDM26" s="92"/>
      <c r="GDN26" s="91"/>
      <c r="GDO26" s="92"/>
      <c r="GDP26" s="92"/>
      <c r="GDQ26" s="92"/>
      <c r="GDR26" s="92"/>
      <c r="GDS26" s="92"/>
      <c r="GDT26" s="92"/>
      <c r="GDU26" s="92"/>
      <c r="GDV26" s="92"/>
      <c r="GDW26" s="92"/>
      <c r="GDX26" s="92"/>
      <c r="GDY26" s="92"/>
      <c r="GDZ26" s="92"/>
      <c r="GEA26" s="91"/>
      <c r="GEB26" s="92"/>
      <c r="GEC26" s="92"/>
      <c r="GED26" s="92"/>
      <c r="GEE26" s="92"/>
      <c r="GEF26" s="92"/>
      <c r="GEG26" s="92"/>
      <c r="GEH26" s="92"/>
      <c r="GEI26" s="92"/>
      <c r="GEJ26" s="92"/>
      <c r="GEK26" s="92"/>
      <c r="GEL26" s="92"/>
      <c r="GEM26" s="92"/>
      <c r="GEN26" s="91"/>
      <c r="GEO26" s="92"/>
      <c r="GEP26" s="92"/>
      <c r="GEQ26" s="92"/>
      <c r="GER26" s="92"/>
      <c r="GES26" s="92"/>
      <c r="GET26" s="92"/>
      <c r="GEU26" s="92"/>
      <c r="GEV26" s="92"/>
      <c r="GEW26" s="92"/>
      <c r="GEX26" s="92"/>
      <c r="GEY26" s="92"/>
      <c r="GEZ26" s="92"/>
      <c r="GFA26" s="91"/>
      <c r="GFB26" s="92"/>
      <c r="GFC26" s="92"/>
      <c r="GFD26" s="92"/>
      <c r="GFE26" s="92"/>
      <c r="GFF26" s="92"/>
      <c r="GFG26" s="92"/>
      <c r="GFH26" s="92"/>
      <c r="GFI26" s="92"/>
      <c r="GFJ26" s="92"/>
      <c r="GFK26" s="92"/>
      <c r="GFL26" s="92"/>
      <c r="GFM26" s="92"/>
      <c r="GFN26" s="91"/>
      <c r="GFO26" s="92"/>
      <c r="GFP26" s="92"/>
      <c r="GFQ26" s="92"/>
      <c r="GFR26" s="92"/>
      <c r="GFS26" s="92"/>
      <c r="GFT26" s="92"/>
      <c r="GFU26" s="92"/>
      <c r="GFV26" s="92"/>
      <c r="GFW26" s="92"/>
      <c r="GFX26" s="92"/>
      <c r="GFY26" s="92"/>
      <c r="GFZ26" s="92"/>
      <c r="GGA26" s="91"/>
      <c r="GGB26" s="92"/>
      <c r="GGC26" s="92"/>
      <c r="GGD26" s="92"/>
      <c r="GGE26" s="92"/>
      <c r="GGF26" s="92"/>
      <c r="GGG26" s="92"/>
      <c r="GGH26" s="92"/>
      <c r="GGI26" s="92"/>
      <c r="GGJ26" s="92"/>
      <c r="GGK26" s="92"/>
      <c r="GGL26" s="92"/>
      <c r="GGM26" s="92"/>
      <c r="GGN26" s="91"/>
      <c r="GGO26" s="92"/>
      <c r="GGP26" s="92"/>
      <c r="GGQ26" s="92"/>
      <c r="GGR26" s="92"/>
      <c r="GGS26" s="92"/>
      <c r="GGT26" s="92"/>
      <c r="GGU26" s="92"/>
      <c r="GGV26" s="92"/>
      <c r="GGW26" s="92"/>
      <c r="GGX26" s="92"/>
      <c r="GGY26" s="92"/>
      <c r="GGZ26" s="92"/>
      <c r="GHA26" s="91"/>
      <c r="GHB26" s="92"/>
      <c r="GHC26" s="92"/>
      <c r="GHD26" s="92"/>
      <c r="GHE26" s="92"/>
      <c r="GHF26" s="92"/>
      <c r="GHG26" s="92"/>
      <c r="GHH26" s="92"/>
      <c r="GHI26" s="92"/>
      <c r="GHJ26" s="92"/>
      <c r="GHK26" s="92"/>
      <c r="GHL26" s="92"/>
      <c r="GHM26" s="92"/>
      <c r="GHN26" s="91"/>
      <c r="GHO26" s="92"/>
      <c r="GHP26" s="92"/>
      <c r="GHQ26" s="92"/>
      <c r="GHR26" s="92"/>
      <c r="GHS26" s="92"/>
      <c r="GHT26" s="92"/>
      <c r="GHU26" s="92"/>
      <c r="GHV26" s="92"/>
      <c r="GHW26" s="92"/>
      <c r="GHX26" s="92"/>
      <c r="GHY26" s="92"/>
      <c r="GHZ26" s="92"/>
      <c r="GIA26" s="91"/>
      <c r="GIB26" s="92"/>
      <c r="GIC26" s="92"/>
      <c r="GID26" s="92"/>
      <c r="GIE26" s="92"/>
      <c r="GIF26" s="92"/>
      <c r="GIG26" s="92"/>
      <c r="GIH26" s="92"/>
      <c r="GII26" s="92"/>
      <c r="GIJ26" s="92"/>
      <c r="GIK26" s="92"/>
      <c r="GIL26" s="92"/>
      <c r="GIM26" s="92"/>
      <c r="GIN26" s="91"/>
      <c r="GIO26" s="92"/>
      <c r="GIP26" s="92"/>
      <c r="GIQ26" s="92"/>
      <c r="GIR26" s="92"/>
      <c r="GIS26" s="92"/>
      <c r="GIT26" s="92"/>
      <c r="GIU26" s="92"/>
      <c r="GIV26" s="92"/>
      <c r="GIW26" s="92"/>
      <c r="GIX26" s="92"/>
      <c r="GIY26" s="92"/>
      <c r="GIZ26" s="92"/>
      <c r="GJA26" s="91"/>
      <c r="GJB26" s="92"/>
      <c r="GJC26" s="92"/>
      <c r="GJD26" s="92"/>
      <c r="GJE26" s="92"/>
      <c r="GJF26" s="92"/>
      <c r="GJG26" s="92"/>
      <c r="GJH26" s="92"/>
      <c r="GJI26" s="92"/>
      <c r="GJJ26" s="92"/>
      <c r="GJK26" s="92"/>
      <c r="GJL26" s="92"/>
      <c r="GJM26" s="92"/>
      <c r="GJN26" s="91"/>
      <c r="GJO26" s="92"/>
      <c r="GJP26" s="92"/>
      <c r="GJQ26" s="92"/>
      <c r="GJR26" s="92"/>
      <c r="GJS26" s="92"/>
      <c r="GJT26" s="92"/>
      <c r="GJU26" s="92"/>
      <c r="GJV26" s="92"/>
      <c r="GJW26" s="92"/>
      <c r="GJX26" s="92"/>
      <c r="GJY26" s="92"/>
      <c r="GJZ26" s="92"/>
      <c r="GKA26" s="91"/>
      <c r="GKB26" s="92"/>
      <c r="GKC26" s="92"/>
      <c r="GKD26" s="92"/>
      <c r="GKE26" s="92"/>
      <c r="GKF26" s="92"/>
      <c r="GKG26" s="92"/>
      <c r="GKH26" s="92"/>
      <c r="GKI26" s="92"/>
      <c r="GKJ26" s="92"/>
      <c r="GKK26" s="92"/>
      <c r="GKL26" s="92"/>
      <c r="GKM26" s="92"/>
      <c r="GKN26" s="91"/>
      <c r="GKO26" s="92"/>
      <c r="GKP26" s="92"/>
      <c r="GKQ26" s="92"/>
      <c r="GKR26" s="92"/>
      <c r="GKS26" s="92"/>
      <c r="GKT26" s="92"/>
      <c r="GKU26" s="92"/>
      <c r="GKV26" s="92"/>
      <c r="GKW26" s="92"/>
      <c r="GKX26" s="92"/>
      <c r="GKY26" s="92"/>
      <c r="GKZ26" s="92"/>
      <c r="GLA26" s="91"/>
      <c r="GLB26" s="92"/>
      <c r="GLC26" s="92"/>
      <c r="GLD26" s="92"/>
      <c r="GLE26" s="92"/>
      <c r="GLF26" s="92"/>
      <c r="GLG26" s="92"/>
      <c r="GLH26" s="92"/>
      <c r="GLI26" s="92"/>
      <c r="GLJ26" s="92"/>
      <c r="GLK26" s="92"/>
      <c r="GLL26" s="92"/>
      <c r="GLM26" s="92"/>
      <c r="GLN26" s="91"/>
      <c r="GLO26" s="92"/>
      <c r="GLP26" s="92"/>
      <c r="GLQ26" s="92"/>
      <c r="GLR26" s="92"/>
      <c r="GLS26" s="92"/>
      <c r="GLT26" s="92"/>
      <c r="GLU26" s="92"/>
      <c r="GLV26" s="92"/>
      <c r="GLW26" s="92"/>
      <c r="GLX26" s="92"/>
      <c r="GLY26" s="92"/>
      <c r="GLZ26" s="92"/>
      <c r="GMA26" s="91"/>
      <c r="GMB26" s="92"/>
      <c r="GMC26" s="92"/>
      <c r="GMD26" s="92"/>
      <c r="GME26" s="92"/>
      <c r="GMF26" s="92"/>
      <c r="GMG26" s="92"/>
      <c r="GMH26" s="92"/>
      <c r="GMI26" s="92"/>
      <c r="GMJ26" s="92"/>
      <c r="GMK26" s="92"/>
      <c r="GML26" s="92"/>
      <c r="GMM26" s="92"/>
      <c r="GMN26" s="91"/>
      <c r="GMO26" s="92"/>
      <c r="GMP26" s="92"/>
      <c r="GMQ26" s="92"/>
      <c r="GMR26" s="92"/>
      <c r="GMS26" s="92"/>
      <c r="GMT26" s="92"/>
      <c r="GMU26" s="92"/>
      <c r="GMV26" s="92"/>
      <c r="GMW26" s="92"/>
      <c r="GMX26" s="92"/>
      <c r="GMY26" s="92"/>
      <c r="GMZ26" s="92"/>
      <c r="GNA26" s="91"/>
      <c r="GNB26" s="92"/>
      <c r="GNC26" s="92"/>
      <c r="GND26" s="92"/>
      <c r="GNE26" s="92"/>
      <c r="GNF26" s="92"/>
      <c r="GNG26" s="92"/>
      <c r="GNH26" s="92"/>
      <c r="GNI26" s="92"/>
      <c r="GNJ26" s="92"/>
      <c r="GNK26" s="92"/>
      <c r="GNL26" s="92"/>
      <c r="GNM26" s="92"/>
      <c r="GNN26" s="91"/>
      <c r="GNO26" s="92"/>
      <c r="GNP26" s="92"/>
      <c r="GNQ26" s="92"/>
      <c r="GNR26" s="92"/>
      <c r="GNS26" s="92"/>
      <c r="GNT26" s="92"/>
      <c r="GNU26" s="92"/>
      <c r="GNV26" s="92"/>
      <c r="GNW26" s="92"/>
      <c r="GNX26" s="92"/>
      <c r="GNY26" s="92"/>
      <c r="GNZ26" s="92"/>
      <c r="GOA26" s="91"/>
      <c r="GOB26" s="92"/>
      <c r="GOC26" s="92"/>
      <c r="GOD26" s="92"/>
      <c r="GOE26" s="92"/>
      <c r="GOF26" s="92"/>
      <c r="GOG26" s="92"/>
      <c r="GOH26" s="92"/>
      <c r="GOI26" s="92"/>
      <c r="GOJ26" s="92"/>
      <c r="GOK26" s="92"/>
      <c r="GOL26" s="92"/>
      <c r="GOM26" s="92"/>
      <c r="GON26" s="91"/>
      <c r="GOO26" s="92"/>
      <c r="GOP26" s="92"/>
      <c r="GOQ26" s="92"/>
      <c r="GOR26" s="92"/>
      <c r="GOS26" s="92"/>
      <c r="GOT26" s="92"/>
      <c r="GOU26" s="92"/>
      <c r="GOV26" s="92"/>
      <c r="GOW26" s="92"/>
      <c r="GOX26" s="92"/>
      <c r="GOY26" s="92"/>
      <c r="GOZ26" s="92"/>
      <c r="GPA26" s="91"/>
      <c r="GPB26" s="92"/>
      <c r="GPC26" s="92"/>
      <c r="GPD26" s="92"/>
      <c r="GPE26" s="92"/>
      <c r="GPF26" s="92"/>
      <c r="GPG26" s="92"/>
      <c r="GPH26" s="92"/>
      <c r="GPI26" s="92"/>
      <c r="GPJ26" s="92"/>
      <c r="GPK26" s="92"/>
      <c r="GPL26" s="92"/>
      <c r="GPM26" s="92"/>
      <c r="GPN26" s="91"/>
      <c r="GPO26" s="92"/>
      <c r="GPP26" s="92"/>
      <c r="GPQ26" s="92"/>
      <c r="GPR26" s="92"/>
      <c r="GPS26" s="92"/>
      <c r="GPT26" s="92"/>
      <c r="GPU26" s="92"/>
      <c r="GPV26" s="92"/>
      <c r="GPW26" s="92"/>
      <c r="GPX26" s="92"/>
      <c r="GPY26" s="92"/>
      <c r="GPZ26" s="92"/>
      <c r="GQA26" s="91"/>
      <c r="GQB26" s="92"/>
      <c r="GQC26" s="92"/>
      <c r="GQD26" s="92"/>
      <c r="GQE26" s="92"/>
      <c r="GQF26" s="92"/>
      <c r="GQG26" s="92"/>
      <c r="GQH26" s="92"/>
      <c r="GQI26" s="92"/>
      <c r="GQJ26" s="92"/>
      <c r="GQK26" s="92"/>
      <c r="GQL26" s="92"/>
      <c r="GQM26" s="92"/>
      <c r="GQN26" s="91"/>
      <c r="GQO26" s="92"/>
      <c r="GQP26" s="92"/>
      <c r="GQQ26" s="92"/>
      <c r="GQR26" s="92"/>
      <c r="GQS26" s="92"/>
      <c r="GQT26" s="92"/>
      <c r="GQU26" s="92"/>
      <c r="GQV26" s="92"/>
      <c r="GQW26" s="92"/>
      <c r="GQX26" s="92"/>
      <c r="GQY26" s="92"/>
      <c r="GQZ26" s="92"/>
      <c r="GRA26" s="91"/>
      <c r="GRB26" s="92"/>
      <c r="GRC26" s="92"/>
      <c r="GRD26" s="92"/>
      <c r="GRE26" s="92"/>
      <c r="GRF26" s="92"/>
      <c r="GRG26" s="92"/>
      <c r="GRH26" s="92"/>
      <c r="GRI26" s="92"/>
      <c r="GRJ26" s="92"/>
      <c r="GRK26" s="92"/>
      <c r="GRL26" s="92"/>
      <c r="GRM26" s="92"/>
      <c r="GRN26" s="91"/>
      <c r="GRO26" s="92"/>
      <c r="GRP26" s="92"/>
      <c r="GRQ26" s="92"/>
      <c r="GRR26" s="92"/>
      <c r="GRS26" s="92"/>
      <c r="GRT26" s="92"/>
      <c r="GRU26" s="92"/>
      <c r="GRV26" s="92"/>
      <c r="GRW26" s="92"/>
      <c r="GRX26" s="92"/>
      <c r="GRY26" s="92"/>
      <c r="GRZ26" s="92"/>
      <c r="GSA26" s="91"/>
      <c r="GSB26" s="92"/>
      <c r="GSC26" s="92"/>
      <c r="GSD26" s="92"/>
      <c r="GSE26" s="92"/>
      <c r="GSF26" s="92"/>
      <c r="GSG26" s="92"/>
      <c r="GSH26" s="92"/>
      <c r="GSI26" s="92"/>
      <c r="GSJ26" s="92"/>
      <c r="GSK26" s="92"/>
      <c r="GSL26" s="92"/>
      <c r="GSM26" s="92"/>
      <c r="GSN26" s="91"/>
      <c r="GSO26" s="92"/>
      <c r="GSP26" s="92"/>
      <c r="GSQ26" s="92"/>
      <c r="GSR26" s="92"/>
      <c r="GSS26" s="92"/>
      <c r="GST26" s="92"/>
      <c r="GSU26" s="92"/>
      <c r="GSV26" s="92"/>
      <c r="GSW26" s="92"/>
      <c r="GSX26" s="92"/>
      <c r="GSY26" s="92"/>
      <c r="GSZ26" s="92"/>
      <c r="GTA26" s="91"/>
      <c r="GTB26" s="92"/>
      <c r="GTC26" s="92"/>
      <c r="GTD26" s="92"/>
      <c r="GTE26" s="92"/>
      <c r="GTF26" s="92"/>
      <c r="GTG26" s="92"/>
      <c r="GTH26" s="92"/>
      <c r="GTI26" s="92"/>
      <c r="GTJ26" s="92"/>
      <c r="GTK26" s="92"/>
      <c r="GTL26" s="92"/>
      <c r="GTM26" s="92"/>
      <c r="GTN26" s="91"/>
      <c r="GTO26" s="92"/>
      <c r="GTP26" s="92"/>
      <c r="GTQ26" s="92"/>
      <c r="GTR26" s="92"/>
      <c r="GTS26" s="92"/>
      <c r="GTT26" s="92"/>
      <c r="GTU26" s="92"/>
      <c r="GTV26" s="92"/>
      <c r="GTW26" s="92"/>
      <c r="GTX26" s="92"/>
      <c r="GTY26" s="92"/>
      <c r="GTZ26" s="92"/>
      <c r="GUA26" s="91"/>
      <c r="GUB26" s="92"/>
      <c r="GUC26" s="92"/>
      <c r="GUD26" s="92"/>
      <c r="GUE26" s="92"/>
      <c r="GUF26" s="92"/>
      <c r="GUG26" s="92"/>
      <c r="GUH26" s="92"/>
      <c r="GUI26" s="92"/>
      <c r="GUJ26" s="92"/>
      <c r="GUK26" s="92"/>
      <c r="GUL26" s="92"/>
      <c r="GUM26" s="92"/>
      <c r="GUN26" s="91"/>
      <c r="GUO26" s="92"/>
      <c r="GUP26" s="92"/>
      <c r="GUQ26" s="92"/>
      <c r="GUR26" s="92"/>
      <c r="GUS26" s="92"/>
      <c r="GUT26" s="92"/>
      <c r="GUU26" s="92"/>
      <c r="GUV26" s="92"/>
      <c r="GUW26" s="92"/>
      <c r="GUX26" s="92"/>
      <c r="GUY26" s="92"/>
      <c r="GUZ26" s="92"/>
      <c r="GVA26" s="91"/>
      <c r="GVB26" s="92"/>
      <c r="GVC26" s="92"/>
      <c r="GVD26" s="92"/>
      <c r="GVE26" s="92"/>
      <c r="GVF26" s="92"/>
      <c r="GVG26" s="92"/>
      <c r="GVH26" s="92"/>
      <c r="GVI26" s="92"/>
      <c r="GVJ26" s="92"/>
      <c r="GVK26" s="92"/>
      <c r="GVL26" s="92"/>
      <c r="GVM26" s="92"/>
      <c r="GVN26" s="91"/>
      <c r="GVO26" s="92"/>
      <c r="GVP26" s="92"/>
      <c r="GVQ26" s="92"/>
      <c r="GVR26" s="92"/>
      <c r="GVS26" s="92"/>
      <c r="GVT26" s="92"/>
      <c r="GVU26" s="92"/>
      <c r="GVV26" s="92"/>
      <c r="GVW26" s="92"/>
      <c r="GVX26" s="92"/>
      <c r="GVY26" s="92"/>
      <c r="GVZ26" s="92"/>
      <c r="GWA26" s="91"/>
      <c r="GWB26" s="92"/>
      <c r="GWC26" s="92"/>
      <c r="GWD26" s="92"/>
      <c r="GWE26" s="92"/>
      <c r="GWF26" s="92"/>
      <c r="GWG26" s="92"/>
      <c r="GWH26" s="92"/>
      <c r="GWI26" s="92"/>
      <c r="GWJ26" s="92"/>
      <c r="GWK26" s="92"/>
      <c r="GWL26" s="92"/>
      <c r="GWM26" s="92"/>
      <c r="GWN26" s="91"/>
      <c r="GWO26" s="92"/>
      <c r="GWP26" s="92"/>
      <c r="GWQ26" s="92"/>
      <c r="GWR26" s="92"/>
      <c r="GWS26" s="92"/>
      <c r="GWT26" s="92"/>
      <c r="GWU26" s="92"/>
      <c r="GWV26" s="92"/>
      <c r="GWW26" s="92"/>
      <c r="GWX26" s="92"/>
      <c r="GWY26" s="92"/>
      <c r="GWZ26" s="92"/>
      <c r="GXA26" s="91"/>
      <c r="GXB26" s="92"/>
      <c r="GXC26" s="92"/>
      <c r="GXD26" s="92"/>
      <c r="GXE26" s="92"/>
      <c r="GXF26" s="92"/>
      <c r="GXG26" s="92"/>
      <c r="GXH26" s="92"/>
      <c r="GXI26" s="92"/>
      <c r="GXJ26" s="92"/>
      <c r="GXK26" s="92"/>
      <c r="GXL26" s="92"/>
      <c r="GXM26" s="92"/>
      <c r="GXN26" s="91"/>
      <c r="GXO26" s="92"/>
      <c r="GXP26" s="92"/>
      <c r="GXQ26" s="92"/>
      <c r="GXR26" s="92"/>
      <c r="GXS26" s="92"/>
      <c r="GXT26" s="92"/>
      <c r="GXU26" s="92"/>
      <c r="GXV26" s="92"/>
      <c r="GXW26" s="92"/>
      <c r="GXX26" s="92"/>
      <c r="GXY26" s="92"/>
      <c r="GXZ26" s="92"/>
      <c r="GYA26" s="91"/>
      <c r="GYB26" s="92"/>
      <c r="GYC26" s="92"/>
      <c r="GYD26" s="92"/>
      <c r="GYE26" s="92"/>
      <c r="GYF26" s="92"/>
      <c r="GYG26" s="92"/>
      <c r="GYH26" s="92"/>
      <c r="GYI26" s="92"/>
      <c r="GYJ26" s="92"/>
      <c r="GYK26" s="92"/>
      <c r="GYL26" s="92"/>
      <c r="GYM26" s="92"/>
      <c r="GYN26" s="91"/>
      <c r="GYO26" s="92"/>
      <c r="GYP26" s="92"/>
      <c r="GYQ26" s="92"/>
      <c r="GYR26" s="92"/>
      <c r="GYS26" s="92"/>
      <c r="GYT26" s="92"/>
      <c r="GYU26" s="92"/>
      <c r="GYV26" s="92"/>
      <c r="GYW26" s="92"/>
      <c r="GYX26" s="92"/>
      <c r="GYY26" s="92"/>
      <c r="GYZ26" s="92"/>
      <c r="GZA26" s="91"/>
      <c r="GZB26" s="92"/>
      <c r="GZC26" s="92"/>
      <c r="GZD26" s="92"/>
      <c r="GZE26" s="92"/>
      <c r="GZF26" s="92"/>
      <c r="GZG26" s="92"/>
      <c r="GZH26" s="92"/>
      <c r="GZI26" s="92"/>
      <c r="GZJ26" s="92"/>
      <c r="GZK26" s="92"/>
      <c r="GZL26" s="92"/>
      <c r="GZM26" s="92"/>
      <c r="GZN26" s="91"/>
      <c r="GZO26" s="92"/>
      <c r="GZP26" s="92"/>
      <c r="GZQ26" s="92"/>
      <c r="GZR26" s="92"/>
      <c r="GZS26" s="92"/>
      <c r="GZT26" s="92"/>
      <c r="GZU26" s="92"/>
      <c r="GZV26" s="92"/>
      <c r="GZW26" s="92"/>
      <c r="GZX26" s="92"/>
      <c r="GZY26" s="92"/>
      <c r="GZZ26" s="92"/>
      <c r="HAA26" s="91"/>
      <c r="HAB26" s="92"/>
      <c r="HAC26" s="92"/>
      <c r="HAD26" s="92"/>
      <c r="HAE26" s="92"/>
      <c r="HAF26" s="92"/>
      <c r="HAG26" s="92"/>
      <c r="HAH26" s="92"/>
      <c r="HAI26" s="92"/>
      <c r="HAJ26" s="92"/>
      <c r="HAK26" s="92"/>
      <c r="HAL26" s="92"/>
      <c r="HAM26" s="92"/>
      <c r="HAN26" s="91"/>
      <c r="HAO26" s="92"/>
      <c r="HAP26" s="92"/>
      <c r="HAQ26" s="92"/>
      <c r="HAR26" s="92"/>
      <c r="HAS26" s="92"/>
      <c r="HAT26" s="92"/>
      <c r="HAU26" s="92"/>
      <c r="HAV26" s="92"/>
      <c r="HAW26" s="92"/>
      <c r="HAX26" s="92"/>
      <c r="HAY26" s="92"/>
      <c r="HAZ26" s="92"/>
      <c r="HBA26" s="91"/>
      <c r="HBB26" s="92"/>
      <c r="HBC26" s="92"/>
      <c r="HBD26" s="92"/>
      <c r="HBE26" s="92"/>
      <c r="HBF26" s="92"/>
      <c r="HBG26" s="92"/>
      <c r="HBH26" s="92"/>
      <c r="HBI26" s="92"/>
      <c r="HBJ26" s="92"/>
      <c r="HBK26" s="92"/>
      <c r="HBL26" s="92"/>
      <c r="HBM26" s="92"/>
      <c r="HBN26" s="91"/>
      <c r="HBO26" s="92"/>
      <c r="HBP26" s="92"/>
      <c r="HBQ26" s="92"/>
      <c r="HBR26" s="92"/>
      <c r="HBS26" s="92"/>
      <c r="HBT26" s="92"/>
      <c r="HBU26" s="92"/>
      <c r="HBV26" s="92"/>
      <c r="HBW26" s="92"/>
      <c r="HBX26" s="92"/>
      <c r="HBY26" s="92"/>
      <c r="HBZ26" s="92"/>
      <c r="HCA26" s="91"/>
      <c r="HCB26" s="92"/>
      <c r="HCC26" s="92"/>
      <c r="HCD26" s="92"/>
      <c r="HCE26" s="92"/>
      <c r="HCF26" s="92"/>
      <c r="HCG26" s="92"/>
      <c r="HCH26" s="92"/>
      <c r="HCI26" s="92"/>
      <c r="HCJ26" s="92"/>
      <c r="HCK26" s="92"/>
      <c r="HCL26" s="92"/>
      <c r="HCM26" s="92"/>
      <c r="HCN26" s="91"/>
      <c r="HCO26" s="92"/>
      <c r="HCP26" s="92"/>
      <c r="HCQ26" s="92"/>
      <c r="HCR26" s="92"/>
      <c r="HCS26" s="92"/>
      <c r="HCT26" s="92"/>
      <c r="HCU26" s="92"/>
      <c r="HCV26" s="92"/>
      <c r="HCW26" s="92"/>
      <c r="HCX26" s="92"/>
      <c r="HCY26" s="92"/>
      <c r="HCZ26" s="92"/>
      <c r="HDA26" s="91"/>
      <c r="HDB26" s="92"/>
      <c r="HDC26" s="92"/>
      <c r="HDD26" s="92"/>
      <c r="HDE26" s="92"/>
      <c r="HDF26" s="92"/>
      <c r="HDG26" s="92"/>
      <c r="HDH26" s="92"/>
      <c r="HDI26" s="92"/>
      <c r="HDJ26" s="92"/>
      <c r="HDK26" s="92"/>
      <c r="HDL26" s="92"/>
      <c r="HDM26" s="92"/>
      <c r="HDN26" s="91"/>
      <c r="HDO26" s="92"/>
      <c r="HDP26" s="92"/>
      <c r="HDQ26" s="92"/>
      <c r="HDR26" s="92"/>
      <c r="HDS26" s="92"/>
      <c r="HDT26" s="92"/>
      <c r="HDU26" s="92"/>
      <c r="HDV26" s="92"/>
      <c r="HDW26" s="92"/>
      <c r="HDX26" s="92"/>
      <c r="HDY26" s="92"/>
      <c r="HDZ26" s="92"/>
      <c r="HEA26" s="91"/>
      <c r="HEB26" s="92"/>
      <c r="HEC26" s="92"/>
      <c r="HED26" s="92"/>
      <c r="HEE26" s="92"/>
      <c r="HEF26" s="92"/>
      <c r="HEG26" s="92"/>
      <c r="HEH26" s="92"/>
      <c r="HEI26" s="92"/>
      <c r="HEJ26" s="92"/>
      <c r="HEK26" s="92"/>
      <c r="HEL26" s="92"/>
      <c r="HEM26" s="92"/>
      <c r="HEN26" s="91"/>
      <c r="HEO26" s="92"/>
      <c r="HEP26" s="92"/>
      <c r="HEQ26" s="92"/>
      <c r="HER26" s="92"/>
      <c r="HES26" s="92"/>
      <c r="HET26" s="92"/>
      <c r="HEU26" s="92"/>
      <c r="HEV26" s="92"/>
      <c r="HEW26" s="92"/>
      <c r="HEX26" s="92"/>
      <c r="HEY26" s="92"/>
      <c r="HEZ26" s="92"/>
      <c r="HFA26" s="91"/>
      <c r="HFB26" s="92"/>
      <c r="HFC26" s="92"/>
      <c r="HFD26" s="92"/>
      <c r="HFE26" s="92"/>
      <c r="HFF26" s="92"/>
      <c r="HFG26" s="92"/>
      <c r="HFH26" s="92"/>
      <c r="HFI26" s="92"/>
      <c r="HFJ26" s="92"/>
      <c r="HFK26" s="92"/>
      <c r="HFL26" s="92"/>
      <c r="HFM26" s="92"/>
      <c r="HFN26" s="91"/>
      <c r="HFO26" s="92"/>
      <c r="HFP26" s="92"/>
      <c r="HFQ26" s="92"/>
      <c r="HFR26" s="92"/>
      <c r="HFS26" s="92"/>
      <c r="HFT26" s="92"/>
      <c r="HFU26" s="92"/>
      <c r="HFV26" s="92"/>
      <c r="HFW26" s="92"/>
      <c r="HFX26" s="92"/>
      <c r="HFY26" s="92"/>
      <c r="HFZ26" s="92"/>
      <c r="HGA26" s="91"/>
      <c r="HGB26" s="92"/>
      <c r="HGC26" s="92"/>
      <c r="HGD26" s="92"/>
      <c r="HGE26" s="92"/>
      <c r="HGF26" s="92"/>
      <c r="HGG26" s="92"/>
      <c r="HGH26" s="92"/>
      <c r="HGI26" s="92"/>
      <c r="HGJ26" s="92"/>
      <c r="HGK26" s="92"/>
      <c r="HGL26" s="92"/>
      <c r="HGM26" s="92"/>
      <c r="HGN26" s="91"/>
      <c r="HGO26" s="92"/>
      <c r="HGP26" s="92"/>
      <c r="HGQ26" s="92"/>
      <c r="HGR26" s="92"/>
      <c r="HGS26" s="92"/>
      <c r="HGT26" s="92"/>
      <c r="HGU26" s="92"/>
      <c r="HGV26" s="92"/>
      <c r="HGW26" s="92"/>
      <c r="HGX26" s="92"/>
      <c r="HGY26" s="92"/>
      <c r="HGZ26" s="92"/>
      <c r="HHA26" s="91"/>
      <c r="HHB26" s="92"/>
      <c r="HHC26" s="92"/>
      <c r="HHD26" s="92"/>
      <c r="HHE26" s="92"/>
      <c r="HHF26" s="92"/>
      <c r="HHG26" s="92"/>
      <c r="HHH26" s="92"/>
      <c r="HHI26" s="92"/>
      <c r="HHJ26" s="92"/>
      <c r="HHK26" s="92"/>
      <c r="HHL26" s="92"/>
      <c r="HHM26" s="92"/>
      <c r="HHN26" s="91"/>
      <c r="HHO26" s="92"/>
      <c r="HHP26" s="92"/>
      <c r="HHQ26" s="92"/>
      <c r="HHR26" s="92"/>
      <c r="HHS26" s="92"/>
      <c r="HHT26" s="92"/>
      <c r="HHU26" s="92"/>
      <c r="HHV26" s="92"/>
      <c r="HHW26" s="92"/>
      <c r="HHX26" s="92"/>
      <c r="HHY26" s="92"/>
      <c r="HHZ26" s="92"/>
      <c r="HIA26" s="91"/>
      <c r="HIB26" s="92"/>
      <c r="HIC26" s="92"/>
      <c r="HID26" s="92"/>
      <c r="HIE26" s="92"/>
      <c r="HIF26" s="92"/>
      <c r="HIG26" s="92"/>
      <c r="HIH26" s="92"/>
      <c r="HII26" s="92"/>
      <c r="HIJ26" s="92"/>
      <c r="HIK26" s="92"/>
      <c r="HIL26" s="92"/>
      <c r="HIM26" s="92"/>
      <c r="HIN26" s="91"/>
      <c r="HIO26" s="92"/>
      <c r="HIP26" s="92"/>
      <c r="HIQ26" s="92"/>
      <c r="HIR26" s="92"/>
      <c r="HIS26" s="92"/>
      <c r="HIT26" s="92"/>
      <c r="HIU26" s="92"/>
      <c r="HIV26" s="92"/>
      <c r="HIW26" s="92"/>
      <c r="HIX26" s="92"/>
      <c r="HIY26" s="92"/>
      <c r="HIZ26" s="92"/>
      <c r="HJA26" s="91"/>
      <c r="HJB26" s="92"/>
      <c r="HJC26" s="92"/>
      <c r="HJD26" s="92"/>
      <c r="HJE26" s="92"/>
      <c r="HJF26" s="92"/>
      <c r="HJG26" s="92"/>
      <c r="HJH26" s="92"/>
      <c r="HJI26" s="92"/>
      <c r="HJJ26" s="92"/>
      <c r="HJK26" s="92"/>
      <c r="HJL26" s="92"/>
      <c r="HJM26" s="92"/>
      <c r="HJN26" s="91"/>
      <c r="HJO26" s="92"/>
      <c r="HJP26" s="92"/>
      <c r="HJQ26" s="92"/>
      <c r="HJR26" s="92"/>
      <c r="HJS26" s="92"/>
      <c r="HJT26" s="92"/>
      <c r="HJU26" s="92"/>
      <c r="HJV26" s="92"/>
      <c r="HJW26" s="92"/>
      <c r="HJX26" s="92"/>
      <c r="HJY26" s="92"/>
      <c r="HJZ26" s="92"/>
      <c r="HKA26" s="91"/>
      <c r="HKB26" s="92"/>
      <c r="HKC26" s="92"/>
      <c r="HKD26" s="92"/>
      <c r="HKE26" s="92"/>
      <c r="HKF26" s="92"/>
      <c r="HKG26" s="92"/>
      <c r="HKH26" s="92"/>
      <c r="HKI26" s="92"/>
      <c r="HKJ26" s="92"/>
      <c r="HKK26" s="92"/>
      <c r="HKL26" s="92"/>
      <c r="HKM26" s="92"/>
      <c r="HKN26" s="91"/>
      <c r="HKO26" s="92"/>
      <c r="HKP26" s="92"/>
      <c r="HKQ26" s="92"/>
      <c r="HKR26" s="92"/>
      <c r="HKS26" s="92"/>
      <c r="HKT26" s="92"/>
      <c r="HKU26" s="92"/>
      <c r="HKV26" s="92"/>
      <c r="HKW26" s="92"/>
      <c r="HKX26" s="92"/>
      <c r="HKY26" s="92"/>
      <c r="HKZ26" s="92"/>
      <c r="HLA26" s="91"/>
      <c r="HLB26" s="92"/>
      <c r="HLC26" s="92"/>
      <c r="HLD26" s="92"/>
      <c r="HLE26" s="92"/>
      <c r="HLF26" s="92"/>
      <c r="HLG26" s="92"/>
      <c r="HLH26" s="92"/>
      <c r="HLI26" s="92"/>
      <c r="HLJ26" s="92"/>
      <c r="HLK26" s="92"/>
      <c r="HLL26" s="92"/>
      <c r="HLM26" s="92"/>
      <c r="HLN26" s="91"/>
      <c r="HLO26" s="92"/>
      <c r="HLP26" s="92"/>
      <c r="HLQ26" s="92"/>
      <c r="HLR26" s="92"/>
      <c r="HLS26" s="92"/>
      <c r="HLT26" s="92"/>
      <c r="HLU26" s="92"/>
      <c r="HLV26" s="92"/>
      <c r="HLW26" s="92"/>
      <c r="HLX26" s="92"/>
      <c r="HLY26" s="92"/>
      <c r="HLZ26" s="92"/>
      <c r="HMA26" s="91"/>
      <c r="HMB26" s="92"/>
      <c r="HMC26" s="92"/>
      <c r="HMD26" s="92"/>
      <c r="HME26" s="92"/>
      <c r="HMF26" s="92"/>
      <c r="HMG26" s="92"/>
      <c r="HMH26" s="92"/>
      <c r="HMI26" s="92"/>
      <c r="HMJ26" s="92"/>
      <c r="HMK26" s="92"/>
      <c r="HML26" s="92"/>
      <c r="HMM26" s="92"/>
      <c r="HMN26" s="91"/>
      <c r="HMO26" s="92"/>
      <c r="HMP26" s="92"/>
      <c r="HMQ26" s="92"/>
      <c r="HMR26" s="92"/>
      <c r="HMS26" s="92"/>
      <c r="HMT26" s="92"/>
      <c r="HMU26" s="92"/>
      <c r="HMV26" s="92"/>
      <c r="HMW26" s="92"/>
      <c r="HMX26" s="92"/>
      <c r="HMY26" s="92"/>
      <c r="HMZ26" s="92"/>
      <c r="HNA26" s="91"/>
      <c r="HNB26" s="92"/>
      <c r="HNC26" s="92"/>
      <c r="HND26" s="92"/>
      <c r="HNE26" s="92"/>
      <c r="HNF26" s="92"/>
      <c r="HNG26" s="92"/>
      <c r="HNH26" s="92"/>
      <c r="HNI26" s="92"/>
      <c r="HNJ26" s="92"/>
      <c r="HNK26" s="92"/>
      <c r="HNL26" s="92"/>
      <c r="HNM26" s="92"/>
      <c r="HNN26" s="91"/>
      <c r="HNO26" s="92"/>
      <c r="HNP26" s="92"/>
      <c r="HNQ26" s="92"/>
      <c r="HNR26" s="92"/>
      <c r="HNS26" s="92"/>
      <c r="HNT26" s="92"/>
      <c r="HNU26" s="92"/>
      <c r="HNV26" s="92"/>
      <c r="HNW26" s="92"/>
      <c r="HNX26" s="92"/>
      <c r="HNY26" s="92"/>
      <c r="HNZ26" s="92"/>
      <c r="HOA26" s="91"/>
      <c r="HOB26" s="92"/>
      <c r="HOC26" s="92"/>
      <c r="HOD26" s="92"/>
      <c r="HOE26" s="92"/>
      <c r="HOF26" s="92"/>
      <c r="HOG26" s="92"/>
      <c r="HOH26" s="92"/>
      <c r="HOI26" s="92"/>
      <c r="HOJ26" s="92"/>
      <c r="HOK26" s="92"/>
      <c r="HOL26" s="92"/>
      <c r="HOM26" s="92"/>
      <c r="HON26" s="91"/>
      <c r="HOO26" s="92"/>
      <c r="HOP26" s="92"/>
      <c r="HOQ26" s="92"/>
      <c r="HOR26" s="92"/>
      <c r="HOS26" s="92"/>
      <c r="HOT26" s="92"/>
      <c r="HOU26" s="92"/>
      <c r="HOV26" s="92"/>
      <c r="HOW26" s="92"/>
      <c r="HOX26" s="92"/>
      <c r="HOY26" s="92"/>
      <c r="HOZ26" s="92"/>
      <c r="HPA26" s="91"/>
      <c r="HPB26" s="92"/>
      <c r="HPC26" s="92"/>
      <c r="HPD26" s="92"/>
      <c r="HPE26" s="92"/>
      <c r="HPF26" s="92"/>
      <c r="HPG26" s="92"/>
      <c r="HPH26" s="92"/>
      <c r="HPI26" s="92"/>
      <c r="HPJ26" s="92"/>
      <c r="HPK26" s="92"/>
      <c r="HPL26" s="92"/>
      <c r="HPM26" s="92"/>
      <c r="HPN26" s="91"/>
      <c r="HPO26" s="92"/>
      <c r="HPP26" s="92"/>
      <c r="HPQ26" s="92"/>
      <c r="HPR26" s="92"/>
      <c r="HPS26" s="92"/>
      <c r="HPT26" s="92"/>
      <c r="HPU26" s="92"/>
      <c r="HPV26" s="92"/>
      <c r="HPW26" s="92"/>
      <c r="HPX26" s="92"/>
      <c r="HPY26" s="92"/>
      <c r="HPZ26" s="92"/>
      <c r="HQA26" s="91"/>
      <c r="HQB26" s="92"/>
      <c r="HQC26" s="92"/>
      <c r="HQD26" s="92"/>
      <c r="HQE26" s="92"/>
      <c r="HQF26" s="92"/>
      <c r="HQG26" s="92"/>
      <c r="HQH26" s="92"/>
      <c r="HQI26" s="92"/>
      <c r="HQJ26" s="92"/>
      <c r="HQK26" s="92"/>
      <c r="HQL26" s="92"/>
      <c r="HQM26" s="92"/>
      <c r="HQN26" s="91"/>
      <c r="HQO26" s="92"/>
      <c r="HQP26" s="92"/>
      <c r="HQQ26" s="92"/>
      <c r="HQR26" s="92"/>
      <c r="HQS26" s="92"/>
      <c r="HQT26" s="92"/>
      <c r="HQU26" s="92"/>
      <c r="HQV26" s="92"/>
      <c r="HQW26" s="92"/>
      <c r="HQX26" s="92"/>
      <c r="HQY26" s="92"/>
      <c r="HQZ26" s="92"/>
      <c r="HRA26" s="91"/>
      <c r="HRB26" s="92"/>
      <c r="HRC26" s="92"/>
      <c r="HRD26" s="92"/>
      <c r="HRE26" s="92"/>
      <c r="HRF26" s="92"/>
      <c r="HRG26" s="92"/>
      <c r="HRH26" s="92"/>
      <c r="HRI26" s="92"/>
      <c r="HRJ26" s="92"/>
      <c r="HRK26" s="92"/>
      <c r="HRL26" s="92"/>
      <c r="HRM26" s="92"/>
      <c r="HRN26" s="91"/>
      <c r="HRO26" s="92"/>
      <c r="HRP26" s="92"/>
      <c r="HRQ26" s="92"/>
      <c r="HRR26" s="92"/>
      <c r="HRS26" s="92"/>
      <c r="HRT26" s="92"/>
      <c r="HRU26" s="92"/>
      <c r="HRV26" s="92"/>
      <c r="HRW26" s="92"/>
      <c r="HRX26" s="92"/>
      <c r="HRY26" s="92"/>
      <c r="HRZ26" s="92"/>
      <c r="HSA26" s="91"/>
      <c r="HSB26" s="92"/>
      <c r="HSC26" s="92"/>
      <c r="HSD26" s="92"/>
      <c r="HSE26" s="92"/>
      <c r="HSF26" s="92"/>
      <c r="HSG26" s="92"/>
      <c r="HSH26" s="92"/>
      <c r="HSI26" s="92"/>
      <c r="HSJ26" s="92"/>
      <c r="HSK26" s="92"/>
      <c r="HSL26" s="92"/>
      <c r="HSM26" s="92"/>
      <c r="HSN26" s="91"/>
      <c r="HSO26" s="92"/>
      <c r="HSP26" s="92"/>
      <c r="HSQ26" s="92"/>
      <c r="HSR26" s="92"/>
      <c r="HSS26" s="92"/>
      <c r="HST26" s="92"/>
      <c r="HSU26" s="92"/>
      <c r="HSV26" s="92"/>
      <c r="HSW26" s="92"/>
      <c r="HSX26" s="92"/>
      <c r="HSY26" s="92"/>
      <c r="HSZ26" s="92"/>
      <c r="HTA26" s="91"/>
      <c r="HTB26" s="92"/>
      <c r="HTC26" s="92"/>
      <c r="HTD26" s="92"/>
      <c r="HTE26" s="92"/>
      <c r="HTF26" s="92"/>
      <c r="HTG26" s="92"/>
      <c r="HTH26" s="92"/>
      <c r="HTI26" s="92"/>
      <c r="HTJ26" s="92"/>
      <c r="HTK26" s="92"/>
      <c r="HTL26" s="92"/>
      <c r="HTM26" s="92"/>
      <c r="HTN26" s="91"/>
      <c r="HTO26" s="92"/>
      <c r="HTP26" s="92"/>
      <c r="HTQ26" s="92"/>
      <c r="HTR26" s="92"/>
      <c r="HTS26" s="92"/>
      <c r="HTT26" s="92"/>
      <c r="HTU26" s="92"/>
      <c r="HTV26" s="92"/>
      <c r="HTW26" s="92"/>
      <c r="HTX26" s="92"/>
      <c r="HTY26" s="92"/>
      <c r="HTZ26" s="92"/>
      <c r="HUA26" s="91"/>
      <c r="HUB26" s="92"/>
      <c r="HUC26" s="92"/>
      <c r="HUD26" s="92"/>
      <c r="HUE26" s="92"/>
      <c r="HUF26" s="92"/>
      <c r="HUG26" s="92"/>
      <c r="HUH26" s="92"/>
      <c r="HUI26" s="92"/>
      <c r="HUJ26" s="92"/>
      <c r="HUK26" s="92"/>
      <c r="HUL26" s="92"/>
      <c r="HUM26" s="92"/>
      <c r="HUN26" s="91"/>
      <c r="HUO26" s="92"/>
      <c r="HUP26" s="92"/>
      <c r="HUQ26" s="92"/>
      <c r="HUR26" s="92"/>
      <c r="HUS26" s="92"/>
      <c r="HUT26" s="92"/>
      <c r="HUU26" s="92"/>
      <c r="HUV26" s="92"/>
      <c r="HUW26" s="92"/>
      <c r="HUX26" s="92"/>
      <c r="HUY26" s="92"/>
      <c r="HUZ26" s="92"/>
      <c r="HVA26" s="91"/>
      <c r="HVB26" s="92"/>
      <c r="HVC26" s="92"/>
      <c r="HVD26" s="92"/>
      <c r="HVE26" s="92"/>
      <c r="HVF26" s="92"/>
      <c r="HVG26" s="92"/>
      <c r="HVH26" s="92"/>
      <c r="HVI26" s="92"/>
      <c r="HVJ26" s="92"/>
      <c r="HVK26" s="92"/>
      <c r="HVL26" s="92"/>
      <c r="HVM26" s="92"/>
      <c r="HVN26" s="91"/>
      <c r="HVO26" s="92"/>
      <c r="HVP26" s="92"/>
      <c r="HVQ26" s="92"/>
      <c r="HVR26" s="92"/>
      <c r="HVS26" s="92"/>
      <c r="HVT26" s="92"/>
      <c r="HVU26" s="92"/>
      <c r="HVV26" s="92"/>
      <c r="HVW26" s="92"/>
      <c r="HVX26" s="92"/>
      <c r="HVY26" s="92"/>
      <c r="HVZ26" s="92"/>
      <c r="HWA26" s="91"/>
      <c r="HWB26" s="92"/>
      <c r="HWC26" s="92"/>
      <c r="HWD26" s="92"/>
      <c r="HWE26" s="92"/>
      <c r="HWF26" s="92"/>
      <c r="HWG26" s="92"/>
      <c r="HWH26" s="92"/>
      <c r="HWI26" s="92"/>
      <c r="HWJ26" s="92"/>
      <c r="HWK26" s="92"/>
      <c r="HWL26" s="92"/>
      <c r="HWM26" s="92"/>
      <c r="HWN26" s="91"/>
      <c r="HWO26" s="92"/>
      <c r="HWP26" s="92"/>
      <c r="HWQ26" s="92"/>
      <c r="HWR26" s="92"/>
      <c r="HWS26" s="92"/>
      <c r="HWT26" s="92"/>
      <c r="HWU26" s="92"/>
      <c r="HWV26" s="92"/>
      <c r="HWW26" s="92"/>
      <c r="HWX26" s="92"/>
      <c r="HWY26" s="92"/>
      <c r="HWZ26" s="92"/>
      <c r="HXA26" s="91"/>
      <c r="HXB26" s="92"/>
      <c r="HXC26" s="92"/>
      <c r="HXD26" s="92"/>
      <c r="HXE26" s="92"/>
      <c r="HXF26" s="92"/>
      <c r="HXG26" s="92"/>
      <c r="HXH26" s="92"/>
      <c r="HXI26" s="92"/>
      <c r="HXJ26" s="92"/>
      <c r="HXK26" s="92"/>
      <c r="HXL26" s="92"/>
      <c r="HXM26" s="92"/>
      <c r="HXN26" s="91"/>
      <c r="HXO26" s="92"/>
      <c r="HXP26" s="92"/>
      <c r="HXQ26" s="92"/>
      <c r="HXR26" s="92"/>
      <c r="HXS26" s="92"/>
      <c r="HXT26" s="92"/>
      <c r="HXU26" s="92"/>
      <c r="HXV26" s="92"/>
      <c r="HXW26" s="92"/>
      <c r="HXX26" s="92"/>
      <c r="HXY26" s="92"/>
      <c r="HXZ26" s="92"/>
      <c r="HYA26" s="91"/>
      <c r="HYB26" s="92"/>
      <c r="HYC26" s="92"/>
      <c r="HYD26" s="92"/>
      <c r="HYE26" s="92"/>
      <c r="HYF26" s="92"/>
      <c r="HYG26" s="92"/>
      <c r="HYH26" s="92"/>
      <c r="HYI26" s="92"/>
      <c r="HYJ26" s="92"/>
      <c r="HYK26" s="92"/>
      <c r="HYL26" s="92"/>
      <c r="HYM26" s="92"/>
      <c r="HYN26" s="91"/>
      <c r="HYO26" s="92"/>
      <c r="HYP26" s="92"/>
      <c r="HYQ26" s="92"/>
      <c r="HYR26" s="92"/>
      <c r="HYS26" s="92"/>
      <c r="HYT26" s="92"/>
      <c r="HYU26" s="92"/>
      <c r="HYV26" s="92"/>
      <c r="HYW26" s="92"/>
      <c r="HYX26" s="92"/>
      <c r="HYY26" s="92"/>
      <c r="HYZ26" s="92"/>
      <c r="HZA26" s="91"/>
      <c r="HZB26" s="92"/>
      <c r="HZC26" s="92"/>
      <c r="HZD26" s="92"/>
      <c r="HZE26" s="92"/>
      <c r="HZF26" s="92"/>
      <c r="HZG26" s="92"/>
      <c r="HZH26" s="92"/>
      <c r="HZI26" s="92"/>
      <c r="HZJ26" s="92"/>
      <c r="HZK26" s="92"/>
      <c r="HZL26" s="92"/>
      <c r="HZM26" s="92"/>
      <c r="HZN26" s="91"/>
      <c r="HZO26" s="92"/>
      <c r="HZP26" s="92"/>
      <c r="HZQ26" s="92"/>
      <c r="HZR26" s="92"/>
      <c r="HZS26" s="92"/>
      <c r="HZT26" s="92"/>
      <c r="HZU26" s="92"/>
      <c r="HZV26" s="92"/>
      <c r="HZW26" s="92"/>
      <c r="HZX26" s="92"/>
      <c r="HZY26" s="92"/>
      <c r="HZZ26" s="92"/>
      <c r="IAA26" s="91"/>
      <c r="IAB26" s="92"/>
      <c r="IAC26" s="92"/>
      <c r="IAD26" s="92"/>
      <c r="IAE26" s="92"/>
      <c r="IAF26" s="92"/>
      <c r="IAG26" s="92"/>
      <c r="IAH26" s="92"/>
      <c r="IAI26" s="92"/>
      <c r="IAJ26" s="92"/>
      <c r="IAK26" s="92"/>
      <c r="IAL26" s="92"/>
      <c r="IAM26" s="92"/>
      <c r="IAN26" s="91"/>
      <c r="IAO26" s="92"/>
      <c r="IAP26" s="92"/>
      <c r="IAQ26" s="92"/>
      <c r="IAR26" s="92"/>
      <c r="IAS26" s="92"/>
      <c r="IAT26" s="92"/>
      <c r="IAU26" s="92"/>
      <c r="IAV26" s="92"/>
      <c r="IAW26" s="92"/>
      <c r="IAX26" s="92"/>
      <c r="IAY26" s="92"/>
      <c r="IAZ26" s="92"/>
      <c r="IBA26" s="91"/>
      <c r="IBB26" s="92"/>
      <c r="IBC26" s="92"/>
      <c r="IBD26" s="92"/>
      <c r="IBE26" s="92"/>
      <c r="IBF26" s="92"/>
      <c r="IBG26" s="92"/>
      <c r="IBH26" s="92"/>
      <c r="IBI26" s="92"/>
      <c r="IBJ26" s="92"/>
      <c r="IBK26" s="92"/>
      <c r="IBL26" s="92"/>
      <c r="IBM26" s="92"/>
      <c r="IBN26" s="91"/>
      <c r="IBO26" s="92"/>
      <c r="IBP26" s="92"/>
      <c r="IBQ26" s="92"/>
      <c r="IBR26" s="92"/>
      <c r="IBS26" s="92"/>
      <c r="IBT26" s="92"/>
      <c r="IBU26" s="92"/>
      <c r="IBV26" s="92"/>
      <c r="IBW26" s="92"/>
      <c r="IBX26" s="92"/>
      <c r="IBY26" s="92"/>
      <c r="IBZ26" s="92"/>
      <c r="ICA26" s="91"/>
      <c r="ICB26" s="92"/>
      <c r="ICC26" s="92"/>
      <c r="ICD26" s="92"/>
      <c r="ICE26" s="92"/>
      <c r="ICF26" s="92"/>
      <c r="ICG26" s="92"/>
      <c r="ICH26" s="92"/>
      <c r="ICI26" s="92"/>
      <c r="ICJ26" s="92"/>
      <c r="ICK26" s="92"/>
      <c r="ICL26" s="92"/>
      <c r="ICM26" s="92"/>
      <c r="ICN26" s="91"/>
      <c r="ICO26" s="92"/>
      <c r="ICP26" s="92"/>
      <c r="ICQ26" s="92"/>
      <c r="ICR26" s="92"/>
      <c r="ICS26" s="92"/>
      <c r="ICT26" s="92"/>
      <c r="ICU26" s="92"/>
      <c r="ICV26" s="92"/>
      <c r="ICW26" s="92"/>
      <c r="ICX26" s="92"/>
      <c r="ICY26" s="92"/>
      <c r="ICZ26" s="92"/>
      <c r="IDA26" s="91"/>
      <c r="IDB26" s="92"/>
      <c r="IDC26" s="92"/>
      <c r="IDD26" s="92"/>
      <c r="IDE26" s="92"/>
      <c r="IDF26" s="92"/>
      <c r="IDG26" s="92"/>
      <c r="IDH26" s="92"/>
      <c r="IDI26" s="92"/>
      <c r="IDJ26" s="92"/>
      <c r="IDK26" s="92"/>
      <c r="IDL26" s="92"/>
      <c r="IDM26" s="92"/>
      <c r="IDN26" s="91"/>
      <c r="IDO26" s="92"/>
      <c r="IDP26" s="92"/>
      <c r="IDQ26" s="92"/>
      <c r="IDR26" s="92"/>
      <c r="IDS26" s="92"/>
      <c r="IDT26" s="92"/>
      <c r="IDU26" s="92"/>
      <c r="IDV26" s="92"/>
      <c r="IDW26" s="92"/>
      <c r="IDX26" s="92"/>
      <c r="IDY26" s="92"/>
      <c r="IDZ26" s="92"/>
      <c r="IEA26" s="91"/>
      <c r="IEB26" s="92"/>
      <c r="IEC26" s="92"/>
      <c r="IED26" s="92"/>
      <c r="IEE26" s="92"/>
      <c r="IEF26" s="92"/>
      <c r="IEG26" s="92"/>
      <c r="IEH26" s="92"/>
      <c r="IEI26" s="92"/>
      <c r="IEJ26" s="92"/>
      <c r="IEK26" s="92"/>
      <c r="IEL26" s="92"/>
      <c r="IEM26" s="92"/>
      <c r="IEN26" s="91"/>
      <c r="IEO26" s="92"/>
      <c r="IEP26" s="92"/>
      <c r="IEQ26" s="92"/>
      <c r="IER26" s="92"/>
      <c r="IES26" s="92"/>
      <c r="IET26" s="92"/>
      <c r="IEU26" s="92"/>
      <c r="IEV26" s="92"/>
      <c r="IEW26" s="92"/>
      <c r="IEX26" s="92"/>
      <c r="IEY26" s="92"/>
      <c r="IEZ26" s="92"/>
      <c r="IFA26" s="91"/>
      <c r="IFB26" s="92"/>
      <c r="IFC26" s="92"/>
      <c r="IFD26" s="92"/>
      <c r="IFE26" s="92"/>
      <c r="IFF26" s="92"/>
      <c r="IFG26" s="92"/>
      <c r="IFH26" s="92"/>
      <c r="IFI26" s="92"/>
      <c r="IFJ26" s="92"/>
      <c r="IFK26" s="92"/>
      <c r="IFL26" s="92"/>
      <c r="IFM26" s="92"/>
      <c r="IFN26" s="91"/>
      <c r="IFO26" s="92"/>
      <c r="IFP26" s="92"/>
      <c r="IFQ26" s="92"/>
      <c r="IFR26" s="92"/>
      <c r="IFS26" s="92"/>
      <c r="IFT26" s="92"/>
      <c r="IFU26" s="92"/>
      <c r="IFV26" s="92"/>
      <c r="IFW26" s="92"/>
      <c r="IFX26" s="92"/>
      <c r="IFY26" s="92"/>
      <c r="IFZ26" s="92"/>
      <c r="IGA26" s="91"/>
      <c r="IGB26" s="92"/>
      <c r="IGC26" s="92"/>
      <c r="IGD26" s="92"/>
      <c r="IGE26" s="92"/>
      <c r="IGF26" s="92"/>
      <c r="IGG26" s="92"/>
      <c r="IGH26" s="92"/>
      <c r="IGI26" s="92"/>
      <c r="IGJ26" s="92"/>
      <c r="IGK26" s="92"/>
      <c r="IGL26" s="92"/>
      <c r="IGM26" s="92"/>
      <c r="IGN26" s="91"/>
      <c r="IGO26" s="92"/>
      <c r="IGP26" s="92"/>
      <c r="IGQ26" s="92"/>
      <c r="IGR26" s="92"/>
      <c r="IGS26" s="92"/>
      <c r="IGT26" s="92"/>
      <c r="IGU26" s="92"/>
      <c r="IGV26" s="92"/>
      <c r="IGW26" s="92"/>
      <c r="IGX26" s="92"/>
      <c r="IGY26" s="92"/>
      <c r="IGZ26" s="92"/>
      <c r="IHA26" s="91"/>
      <c r="IHB26" s="92"/>
      <c r="IHC26" s="92"/>
      <c r="IHD26" s="92"/>
      <c r="IHE26" s="92"/>
      <c r="IHF26" s="92"/>
      <c r="IHG26" s="92"/>
      <c r="IHH26" s="92"/>
      <c r="IHI26" s="92"/>
      <c r="IHJ26" s="92"/>
      <c r="IHK26" s="92"/>
      <c r="IHL26" s="92"/>
      <c r="IHM26" s="92"/>
      <c r="IHN26" s="91"/>
      <c r="IHO26" s="92"/>
      <c r="IHP26" s="92"/>
      <c r="IHQ26" s="92"/>
      <c r="IHR26" s="92"/>
      <c r="IHS26" s="92"/>
      <c r="IHT26" s="92"/>
      <c r="IHU26" s="92"/>
      <c r="IHV26" s="92"/>
      <c r="IHW26" s="92"/>
      <c r="IHX26" s="92"/>
      <c r="IHY26" s="92"/>
      <c r="IHZ26" s="92"/>
      <c r="IIA26" s="91"/>
      <c r="IIB26" s="92"/>
      <c r="IIC26" s="92"/>
      <c r="IID26" s="92"/>
      <c r="IIE26" s="92"/>
      <c r="IIF26" s="92"/>
      <c r="IIG26" s="92"/>
      <c r="IIH26" s="92"/>
      <c r="III26" s="92"/>
      <c r="IIJ26" s="92"/>
      <c r="IIK26" s="92"/>
      <c r="IIL26" s="92"/>
      <c r="IIM26" s="92"/>
      <c r="IIN26" s="91"/>
      <c r="IIO26" s="92"/>
      <c r="IIP26" s="92"/>
      <c r="IIQ26" s="92"/>
      <c r="IIR26" s="92"/>
      <c r="IIS26" s="92"/>
      <c r="IIT26" s="92"/>
      <c r="IIU26" s="92"/>
      <c r="IIV26" s="92"/>
      <c r="IIW26" s="92"/>
      <c r="IIX26" s="92"/>
      <c r="IIY26" s="92"/>
      <c r="IIZ26" s="92"/>
      <c r="IJA26" s="91"/>
      <c r="IJB26" s="92"/>
      <c r="IJC26" s="92"/>
      <c r="IJD26" s="92"/>
      <c r="IJE26" s="92"/>
      <c r="IJF26" s="92"/>
      <c r="IJG26" s="92"/>
      <c r="IJH26" s="92"/>
      <c r="IJI26" s="92"/>
      <c r="IJJ26" s="92"/>
      <c r="IJK26" s="92"/>
      <c r="IJL26" s="92"/>
      <c r="IJM26" s="92"/>
      <c r="IJN26" s="91"/>
      <c r="IJO26" s="92"/>
      <c r="IJP26" s="92"/>
      <c r="IJQ26" s="92"/>
      <c r="IJR26" s="92"/>
      <c r="IJS26" s="92"/>
      <c r="IJT26" s="92"/>
      <c r="IJU26" s="92"/>
      <c r="IJV26" s="92"/>
      <c r="IJW26" s="92"/>
      <c r="IJX26" s="92"/>
      <c r="IJY26" s="92"/>
      <c r="IJZ26" s="92"/>
      <c r="IKA26" s="91"/>
      <c r="IKB26" s="92"/>
      <c r="IKC26" s="92"/>
      <c r="IKD26" s="92"/>
      <c r="IKE26" s="92"/>
      <c r="IKF26" s="92"/>
      <c r="IKG26" s="92"/>
      <c r="IKH26" s="92"/>
      <c r="IKI26" s="92"/>
      <c r="IKJ26" s="92"/>
      <c r="IKK26" s="92"/>
      <c r="IKL26" s="92"/>
      <c r="IKM26" s="92"/>
      <c r="IKN26" s="91"/>
      <c r="IKO26" s="92"/>
      <c r="IKP26" s="92"/>
      <c r="IKQ26" s="92"/>
      <c r="IKR26" s="92"/>
      <c r="IKS26" s="92"/>
      <c r="IKT26" s="92"/>
      <c r="IKU26" s="92"/>
      <c r="IKV26" s="92"/>
      <c r="IKW26" s="92"/>
      <c r="IKX26" s="92"/>
      <c r="IKY26" s="92"/>
      <c r="IKZ26" s="92"/>
      <c r="ILA26" s="91"/>
      <c r="ILB26" s="92"/>
      <c r="ILC26" s="92"/>
      <c r="ILD26" s="92"/>
      <c r="ILE26" s="92"/>
      <c r="ILF26" s="92"/>
      <c r="ILG26" s="92"/>
      <c r="ILH26" s="92"/>
      <c r="ILI26" s="92"/>
      <c r="ILJ26" s="92"/>
      <c r="ILK26" s="92"/>
      <c r="ILL26" s="92"/>
      <c r="ILM26" s="92"/>
      <c r="ILN26" s="91"/>
      <c r="ILO26" s="92"/>
      <c r="ILP26" s="92"/>
      <c r="ILQ26" s="92"/>
      <c r="ILR26" s="92"/>
      <c r="ILS26" s="92"/>
      <c r="ILT26" s="92"/>
      <c r="ILU26" s="92"/>
      <c r="ILV26" s="92"/>
      <c r="ILW26" s="92"/>
      <c r="ILX26" s="92"/>
      <c r="ILY26" s="92"/>
      <c r="ILZ26" s="92"/>
      <c r="IMA26" s="91"/>
      <c r="IMB26" s="92"/>
      <c r="IMC26" s="92"/>
      <c r="IMD26" s="92"/>
      <c r="IME26" s="92"/>
      <c r="IMF26" s="92"/>
      <c r="IMG26" s="92"/>
      <c r="IMH26" s="92"/>
      <c r="IMI26" s="92"/>
      <c r="IMJ26" s="92"/>
      <c r="IMK26" s="92"/>
      <c r="IML26" s="92"/>
      <c r="IMM26" s="92"/>
      <c r="IMN26" s="91"/>
      <c r="IMO26" s="92"/>
      <c r="IMP26" s="92"/>
      <c r="IMQ26" s="92"/>
      <c r="IMR26" s="92"/>
      <c r="IMS26" s="92"/>
      <c r="IMT26" s="92"/>
      <c r="IMU26" s="92"/>
      <c r="IMV26" s="92"/>
      <c r="IMW26" s="92"/>
      <c r="IMX26" s="92"/>
      <c r="IMY26" s="92"/>
      <c r="IMZ26" s="92"/>
      <c r="INA26" s="91"/>
      <c r="INB26" s="92"/>
      <c r="INC26" s="92"/>
      <c r="IND26" s="92"/>
      <c r="INE26" s="92"/>
      <c r="INF26" s="92"/>
      <c r="ING26" s="92"/>
      <c r="INH26" s="92"/>
      <c r="INI26" s="92"/>
      <c r="INJ26" s="92"/>
      <c r="INK26" s="92"/>
      <c r="INL26" s="92"/>
      <c r="INM26" s="92"/>
      <c r="INN26" s="91"/>
      <c r="INO26" s="92"/>
      <c r="INP26" s="92"/>
      <c r="INQ26" s="92"/>
      <c r="INR26" s="92"/>
      <c r="INS26" s="92"/>
      <c r="INT26" s="92"/>
      <c r="INU26" s="92"/>
      <c r="INV26" s="92"/>
      <c r="INW26" s="92"/>
      <c r="INX26" s="92"/>
      <c r="INY26" s="92"/>
      <c r="INZ26" s="92"/>
      <c r="IOA26" s="91"/>
      <c r="IOB26" s="92"/>
      <c r="IOC26" s="92"/>
      <c r="IOD26" s="92"/>
      <c r="IOE26" s="92"/>
      <c r="IOF26" s="92"/>
      <c r="IOG26" s="92"/>
      <c r="IOH26" s="92"/>
      <c r="IOI26" s="92"/>
      <c r="IOJ26" s="92"/>
      <c r="IOK26" s="92"/>
      <c r="IOL26" s="92"/>
      <c r="IOM26" s="92"/>
      <c r="ION26" s="91"/>
      <c r="IOO26" s="92"/>
      <c r="IOP26" s="92"/>
      <c r="IOQ26" s="92"/>
      <c r="IOR26" s="92"/>
      <c r="IOS26" s="92"/>
      <c r="IOT26" s="92"/>
      <c r="IOU26" s="92"/>
      <c r="IOV26" s="92"/>
      <c r="IOW26" s="92"/>
      <c r="IOX26" s="92"/>
      <c r="IOY26" s="92"/>
      <c r="IOZ26" s="92"/>
      <c r="IPA26" s="91"/>
      <c r="IPB26" s="92"/>
      <c r="IPC26" s="92"/>
      <c r="IPD26" s="92"/>
      <c r="IPE26" s="92"/>
      <c r="IPF26" s="92"/>
      <c r="IPG26" s="92"/>
      <c r="IPH26" s="92"/>
      <c r="IPI26" s="92"/>
      <c r="IPJ26" s="92"/>
      <c r="IPK26" s="92"/>
      <c r="IPL26" s="92"/>
      <c r="IPM26" s="92"/>
      <c r="IPN26" s="91"/>
      <c r="IPO26" s="92"/>
      <c r="IPP26" s="92"/>
      <c r="IPQ26" s="92"/>
      <c r="IPR26" s="92"/>
      <c r="IPS26" s="92"/>
      <c r="IPT26" s="92"/>
      <c r="IPU26" s="92"/>
      <c r="IPV26" s="92"/>
      <c r="IPW26" s="92"/>
      <c r="IPX26" s="92"/>
      <c r="IPY26" s="92"/>
      <c r="IPZ26" s="92"/>
      <c r="IQA26" s="91"/>
      <c r="IQB26" s="92"/>
      <c r="IQC26" s="92"/>
      <c r="IQD26" s="92"/>
      <c r="IQE26" s="92"/>
      <c r="IQF26" s="92"/>
      <c r="IQG26" s="92"/>
      <c r="IQH26" s="92"/>
      <c r="IQI26" s="92"/>
      <c r="IQJ26" s="92"/>
      <c r="IQK26" s="92"/>
      <c r="IQL26" s="92"/>
      <c r="IQM26" s="92"/>
      <c r="IQN26" s="91"/>
      <c r="IQO26" s="92"/>
      <c r="IQP26" s="92"/>
      <c r="IQQ26" s="92"/>
      <c r="IQR26" s="92"/>
      <c r="IQS26" s="92"/>
      <c r="IQT26" s="92"/>
      <c r="IQU26" s="92"/>
      <c r="IQV26" s="92"/>
      <c r="IQW26" s="92"/>
      <c r="IQX26" s="92"/>
      <c r="IQY26" s="92"/>
      <c r="IQZ26" s="92"/>
      <c r="IRA26" s="91"/>
      <c r="IRB26" s="92"/>
      <c r="IRC26" s="92"/>
      <c r="IRD26" s="92"/>
      <c r="IRE26" s="92"/>
      <c r="IRF26" s="92"/>
      <c r="IRG26" s="92"/>
      <c r="IRH26" s="92"/>
      <c r="IRI26" s="92"/>
      <c r="IRJ26" s="92"/>
      <c r="IRK26" s="92"/>
      <c r="IRL26" s="92"/>
      <c r="IRM26" s="92"/>
      <c r="IRN26" s="91"/>
      <c r="IRO26" s="92"/>
      <c r="IRP26" s="92"/>
      <c r="IRQ26" s="92"/>
      <c r="IRR26" s="92"/>
      <c r="IRS26" s="92"/>
      <c r="IRT26" s="92"/>
      <c r="IRU26" s="92"/>
      <c r="IRV26" s="92"/>
      <c r="IRW26" s="92"/>
      <c r="IRX26" s="92"/>
      <c r="IRY26" s="92"/>
      <c r="IRZ26" s="92"/>
      <c r="ISA26" s="91"/>
      <c r="ISB26" s="92"/>
      <c r="ISC26" s="92"/>
      <c r="ISD26" s="92"/>
      <c r="ISE26" s="92"/>
      <c r="ISF26" s="92"/>
      <c r="ISG26" s="92"/>
      <c r="ISH26" s="92"/>
      <c r="ISI26" s="92"/>
      <c r="ISJ26" s="92"/>
      <c r="ISK26" s="92"/>
      <c r="ISL26" s="92"/>
      <c r="ISM26" s="92"/>
      <c r="ISN26" s="91"/>
      <c r="ISO26" s="92"/>
      <c r="ISP26" s="92"/>
      <c r="ISQ26" s="92"/>
      <c r="ISR26" s="92"/>
      <c r="ISS26" s="92"/>
      <c r="IST26" s="92"/>
      <c r="ISU26" s="92"/>
      <c r="ISV26" s="92"/>
      <c r="ISW26" s="92"/>
      <c r="ISX26" s="92"/>
      <c r="ISY26" s="92"/>
      <c r="ISZ26" s="92"/>
      <c r="ITA26" s="91"/>
      <c r="ITB26" s="92"/>
      <c r="ITC26" s="92"/>
      <c r="ITD26" s="92"/>
      <c r="ITE26" s="92"/>
      <c r="ITF26" s="92"/>
      <c r="ITG26" s="92"/>
      <c r="ITH26" s="92"/>
      <c r="ITI26" s="92"/>
      <c r="ITJ26" s="92"/>
      <c r="ITK26" s="92"/>
      <c r="ITL26" s="92"/>
      <c r="ITM26" s="92"/>
      <c r="ITN26" s="91"/>
      <c r="ITO26" s="92"/>
      <c r="ITP26" s="92"/>
      <c r="ITQ26" s="92"/>
      <c r="ITR26" s="92"/>
      <c r="ITS26" s="92"/>
      <c r="ITT26" s="92"/>
      <c r="ITU26" s="92"/>
      <c r="ITV26" s="92"/>
      <c r="ITW26" s="92"/>
      <c r="ITX26" s="92"/>
      <c r="ITY26" s="92"/>
      <c r="ITZ26" s="92"/>
      <c r="IUA26" s="91"/>
      <c r="IUB26" s="92"/>
      <c r="IUC26" s="92"/>
      <c r="IUD26" s="92"/>
      <c r="IUE26" s="92"/>
      <c r="IUF26" s="92"/>
      <c r="IUG26" s="92"/>
      <c r="IUH26" s="92"/>
      <c r="IUI26" s="92"/>
      <c r="IUJ26" s="92"/>
      <c r="IUK26" s="92"/>
      <c r="IUL26" s="92"/>
      <c r="IUM26" s="92"/>
      <c r="IUN26" s="91"/>
      <c r="IUO26" s="92"/>
      <c r="IUP26" s="92"/>
      <c r="IUQ26" s="92"/>
      <c r="IUR26" s="92"/>
      <c r="IUS26" s="92"/>
      <c r="IUT26" s="92"/>
      <c r="IUU26" s="92"/>
      <c r="IUV26" s="92"/>
      <c r="IUW26" s="92"/>
      <c r="IUX26" s="92"/>
      <c r="IUY26" s="92"/>
      <c r="IUZ26" s="92"/>
      <c r="IVA26" s="91"/>
      <c r="IVB26" s="92"/>
      <c r="IVC26" s="92"/>
      <c r="IVD26" s="92"/>
      <c r="IVE26" s="92"/>
      <c r="IVF26" s="92"/>
      <c r="IVG26" s="92"/>
      <c r="IVH26" s="92"/>
      <c r="IVI26" s="92"/>
      <c r="IVJ26" s="92"/>
      <c r="IVK26" s="92"/>
      <c r="IVL26" s="92"/>
      <c r="IVM26" s="92"/>
      <c r="IVN26" s="91"/>
      <c r="IVO26" s="92"/>
      <c r="IVP26" s="92"/>
      <c r="IVQ26" s="92"/>
      <c r="IVR26" s="92"/>
      <c r="IVS26" s="92"/>
      <c r="IVT26" s="92"/>
      <c r="IVU26" s="92"/>
      <c r="IVV26" s="92"/>
      <c r="IVW26" s="92"/>
      <c r="IVX26" s="92"/>
      <c r="IVY26" s="92"/>
      <c r="IVZ26" s="92"/>
      <c r="IWA26" s="91"/>
      <c r="IWB26" s="92"/>
      <c r="IWC26" s="92"/>
      <c r="IWD26" s="92"/>
      <c r="IWE26" s="92"/>
      <c r="IWF26" s="92"/>
      <c r="IWG26" s="92"/>
      <c r="IWH26" s="92"/>
      <c r="IWI26" s="92"/>
      <c r="IWJ26" s="92"/>
      <c r="IWK26" s="92"/>
      <c r="IWL26" s="92"/>
      <c r="IWM26" s="92"/>
      <c r="IWN26" s="91"/>
      <c r="IWO26" s="92"/>
      <c r="IWP26" s="92"/>
      <c r="IWQ26" s="92"/>
      <c r="IWR26" s="92"/>
      <c r="IWS26" s="92"/>
      <c r="IWT26" s="92"/>
      <c r="IWU26" s="92"/>
      <c r="IWV26" s="92"/>
      <c r="IWW26" s="92"/>
      <c r="IWX26" s="92"/>
      <c r="IWY26" s="92"/>
      <c r="IWZ26" s="92"/>
      <c r="IXA26" s="91"/>
      <c r="IXB26" s="92"/>
      <c r="IXC26" s="92"/>
      <c r="IXD26" s="92"/>
      <c r="IXE26" s="92"/>
      <c r="IXF26" s="92"/>
      <c r="IXG26" s="92"/>
      <c r="IXH26" s="92"/>
      <c r="IXI26" s="92"/>
      <c r="IXJ26" s="92"/>
      <c r="IXK26" s="92"/>
      <c r="IXL26" s="92"/>
      <c r="IXM26" s="92"/>
      <c r="IXN26" s="91"/>
      <c r="IXO26" s="92"/>
      <c r="IXP26" s="92"/>
      <c r="IXQ26" s="92"/>
      <c r="IXR26" s="92"/>
      <c r="IXS26" s="92"/>
      <c r="IXT26" s="92"/>
      <c r="IXU26" s="92"/>
      <c r="IXV26" s="92"/>
      <c r="IXW26" s="92"/>
      <c r="IXX26" s="92"/>
      <c r="IXY26" s="92"/>
      <c r="IXZ26" s="92"/>
      <c r="IYA26" s="91"/>
      <c r="IYB26" s="92"/>
      <c r="IYC26" s="92"/>
      <c r="IYD26" s="92"/>
      <c r="IYE26" s="92"/>
      <c r="IYF26" s="92"/>
      <c r="IYG26" s="92"/>
      <c r="IYH26" s="92"/>
      <c r="IYI26" s="92"/>
      <c r="IYJ26" s="92"/>
      <c r="IYK26" s="92"/>
      <c r="IYL26" s="92"/>
      <c r="IYM26" s="92"/>
      <c r="IYN26" s="91"/>
      <c r="IYO26" s="92"/>
      <c r="IYP26" s="92"/>
      <c r="IYQ26" s="92"/>
      <c r="IYR26" s="92"/>
      <c r="IYS26" s="92"/>
      <c r="IYT26" s="92"/>
      <c r="IYU26" s="92"/>
      <c r="IYV26" s="92"/>
      <c r="IYW26" s="92"/>
      <c r="IYX26" s="92"/>
      <c r="IYY26" s="92"/>
      <c r="IYZ26" s="92"/>
      <c r="IZA26" s="91"/>
      <c r="IZB26" s="92"/>
      <c r="IZC26" s="92"/>
      <c r="IZD26" s="92"/>
      <c r="IZE26" s="92"/>
      <c r="IZF26" s="92"/>
      <c r="IZG26" s="92"/>
      <c r="IZH26" s="92"/>
      <c r="IZI26" s="92"/>
      <c r="IZJ26" s="92"/>
      <c r="IZK26" s="92"/>
      <c r="IZL26" s="92"/>
      <c r="IZM26" s="92"/>
      <c r="IZN26" s="91"/>
      <c r="IZO26" s="92"/>
      <c r="IZP26" s="92"/>
      <c r="IZQ26" s="92"/>
      <c r="IZR26" s="92"/>
      <c r="IZS26" s="92"/>
      <c r="IZT26" s="92"/>
      <c r="IZU26" s="92"/>
      <c r="IZV26" s="92"/>
      <c r="IZW26" s="92"/>
      <c r="IZX26" s="92"/>
      <c r="IZY26" s="92"/>
      <c r="IZZ26" s="92"/>
      <c r="JAA26" s="91"/>
      <c r="JAB26" s="92"/>
      <c r="JAC26" s="92"/>
      <c r="JAD26" s="92"/>
      <c r="JAE26" s="92"/>
      <c r="JAF26" s="92"/>
      <c r="JAG26" s="92"/>
      <c r="JAH26" s="92"/>
      <c r="JAI26" s="92"/>
      <c r="JAJ26" s="92"/>
      <c r="JAK26" s="92"/>
      <c r="JAL26" s="92"/>
      <c r="JAM26" s="92"/>
      <c r="JAN26" s="91"/>
      <c r="JAO26" s="92"/>
      <c r="JAP26" s="92"/>
      <c r="JAQ26" s="92"/>
      <c r="JAR26" s="92"/>
      <c r="JAS26" s="92"/>
      <c r="JAT26" s="92"/>
      <c r="JAU26" s="92"/>
      <c r="JAV26" s="92"/>
      <c r="JAW26" s="92"/>
      <c r="JAX26" s="92"/>
      <c r="JAY26" s="92"/>
      <c r="JAZ26" s="92"/>
      <c r="JBA26" s="91"/>
      <c r="JBB26" s="92"/>
      <c r="JBC26" s="92"/>
      <c r="JBD26" s="92"/>
      <c r="JBE26" s="92"/>
      <c r="JBF26" s="92"/>
      <c r="JBG26" s="92"/>
      <c r="JBH26" s="92"/>
      <c r="JBI26" s="92"/>
      <c r="JBJ26" s="92"/>
      <c r="JBK26" s="92"/>
      <c r="JBL26" s="92"/>
      <c r="JBM26" s="92"/>
      <c r="JBN26" s="91"/>
      <c r="JBO26" s="92"/>
      <c r="JBP26" s="92"/>
      <c r="JBQ26" s="92"/>
      <c r="JBR26" s="92"/>
      <c r="JBS26" s="92"/>
      <c r="JBT26" s="92"/>
      <c r="JBU26" s="92"/>
      <c r="JBV26" s="92"/>
      <c r="JBW26" s="92"/>
      <c r="JBX26" s="92"/>
      <c r="JBY26" s="92"/>
      <c r="JBZ26" s="92"/>
      <c r="JCA26" s="91"/>
      <c r="JCB26" s="92"/>
      <c r="JCC26" s="92"/>
      <c r="JCD26" s="92"/>
      <c r="JCE26" s="92"/>
      <c r="JCF26" s="92"/>
      <c r="JCG26" s="92"/>
      <c r="JCH26" s="92"/>
      <c r="JCI26" s="92"/>
      <c r="JCJ26" s="92"/>
      <c r="JCK26" s="92"/>
      <c r="JCL26" s="92"/>
      <c r="JCM26" s="92"/>
      <c r="JCN26" s="91"/>
      <c r="JCO26" s="92"/>
      <c r="JCP26" s="92"/>
      <c r="JCQ26" s="92"/>
      <c r="JCR26" s="92"/>
      <c r="JCS26" s="92"/>
      <c r="JCT26" s="92"/>
      <c r="JCU26" s="92"/>
      <c r="JCV26" s="92"/>
      <c r="JCW26" s="92"/>
      <c r="JCX26" s="92"/>
      <c r="JCY26" s="92"/>
      <c r="JCZ26" s="92"/>
      <c r="JDA26" s="91"/>
      <c r="JDB26" s="92"/>
      <c r="JDC26" s="92"/>
      <c r="JDD26" s="92"/>
      <c r="JDE26" s="92"/>
      <c r="JDF26" s="92"/>
      <c r="JDG26" s="92"/>
      <c r="JDH26" s="92"/>
      <c r="JDI26" s="92"/>
      <c r="JDJ26" s="92"/>
      <c r="JDK26" s="92"/>
      <c r="JDL26" s="92"/>
      <c r="JDM26" s="92"/>
      <c r="JDN26" s="91"/>
      <c r="JDO26" s="92"/>
      <c r="JDP26" s="92"/>
      <c r="JDQ26" s="92"/>
      <c r="JDR26" s="92"/>
      <c r="JDS26" s="92"/>
      <c r="JDT26" s="92"/>
      <c r="JDU26" s="92"/>
      <c r="JDV26" s="92"/>
      <c r="JDW26" s="92"/>
      <c r="JDX26" s="92"/>
      <c r="JDY26" s="92"/>
      <c r="JDZ26" s="92"/>
      <c r="JEA26" s="91"/>
      <c r="JEB26" s="92"/>
      <c r="JEC26" s="92"/>
      <c r="JED26" s="92"/>
      <c r="JEE26" s="92"/>
      <c r="JEF26" s="92"/>
      <c r="JEG26" s="92"/>
      <c r="JEH26" s="92"/>
      <c r="JEI26" s="92"/>
      <c r="JEJ26" s="92"/>
      <c r="JEK26" s="92"/>
      <c r="JEL26" s="92"/>
      <c r="JEM26" s="92"/>
      <c r="JEN26" s="91"/>
      <c r="JEO26" s="92"/>
      <c r="JEP26" s="92"/>
      <c r="JEQ26" s="92"/>
      <c r="JER26" s="92"/>
      <c r="JES26" s="92"/>
      <c r="JET26" s="92"/>
      <c r="JEU26" s="92"/>
      <c r="JEV26" s="92"/>
      <c r="JEW26" s="92"/>
      <c r="JEX26" s="92"/>
      <c r="JEY26" s="92"/>
      <c r="JEZ26" s="92"/>
      <c r="JFA26" s="91"/>
      <c r="JFB26" s="92"/>
      <c r="JFC26" s="92"/>
      <c r="JFD26" s="92"/>
      <c r="JFE26" s="92"/>
      <c r="JFF26" s="92"/>
      <c r="JFG26" s="92"/>
      <c r="JFH26" s="92"/>
      <c r="JFI26" s="92"/>
      <c r="JFJ26" s="92"/>
      <c r="JFK26" s="92"/>
      <c r="JFL26" s="92"/>
      <c r="JFM26" s="92"/>
      <c r="JFN26" s="91"/>
      <c r="JFO26" s="92"/>
      <c r="JFP26" s="92"/>
      <c r="JFQ26" s="92"/>
      <c r="JFR26" s="92"/>
      <c r="JFS26" s="92"/>
      <c r="JFT26" s="92"/>
      <c r="JFU26" s="92"/>
      <c r="JFV26" s="92"/>
      <c r="JFW26" s="92"/>
      <c r="JFX26" s="92"/>
      <c r="JFY26" s="92"/>
      <c r="JFZ26" s="92"/>
      <c r="JGA26" s="91"/>
      <c r="JGB26" s="92"/>
      <c r="JGC26" s="92"/>
      <c r="JGD26" s="92"/>
      <c r="JGE26" s="92"/>
      <c r="JGF26" s="92"/>
      <c r="JGG26" s="92"/>
      <c r="JGH26" s="92"/>
      <c r="JGI26" s="92"/>
      <c r="JGJ26" s="92"/>
      <c r="JGK26" s="92"/>
      <c r="JGL26" s="92"/>
      <c r="JGM26" s="92"/>
      <c r="JGN26" s="91"/>
      <c r="JGO26" s="92"/>
      <c r="JGP26" s="92"/>
      <c r="JGQ26" s="92"/>
      <c r="JGR26" s="92"/>
      <c r="JGS26" s="92"/>
      <c r="JGT26" s="92"/>
      <c r="JGU26" s="92"/>
      <c r="JGV26" s="92"/>
      <c r="JGW26" s="92"/>
      <c r="JGX26" s="92"/>
      <c r="JGY26" s="92"/>
      <c r="JGZ26" s="92"/>
      <c r="JHA26" s="91"/>
      <c r="JHB26" s="92"/>
      <c r="JHC26" s="92"/>
      <c r="JHD26" s="92"/>
      <c r="JHE26" s="92"/>
      <c r="JHF26" s="92"/>
      <c r="JHG26" s="92"/>
      <c r="JHH26" s="92"/>
      <c r="JHI26" s="92"/>
      <c r="JHJ26" s="92"/>
      <c r="JHK26" s="92"/>
      <c r="JHL26" s="92"/>
      <c r="JHM26" s="92"/>
      <c r="JHN26" s="91"/>
      <c r="JHO26" s="92"/>
      <c r="JHP26" s="92"/>
      <c r="JHQ26" s="92"/>
      <c r="JHR26" s="92"/>
      <c r="JHS26" s="92"/>
      <c r="JHT26" s="92"/>
      <c r="JHU26" s="92"/>
      <c r="JHV26" s="92"/>
      <c r="JHW26" s="92"/>
      <c r="JHX26" s="92"/>
      <c r="JHY26" s="92"/>
      <c r="JHZ26" s="92"/>
      <c r="JIA26" s="91"/>
      <c r="JIB26" s="92"/>
      <c r="JIC26" s="92"/>
      <c r="JID26" s="92"/>
      <c r="JIE26" s="92"/>
      <c r="JIF26" s="92"/>
      <c r="JIG26" s="92"/>
      <c r="JIH26" s="92"/>
      <c r="JII26" s="92"/>
      <c r="JIJ26" s="92"/>
      <c r="JIK26" s="92"/>
      <c r="JIL26" s="92"/>
      <c r="JIM26" s="92"/>
      <c r="JIN26" s="91"/>
      <c r="JIO26" s="92"/>
      <c r="JIP26" s="92"/>
      <c r="JIQ26" s="92"/>
      <c r="JIR26" s="92"/>
      <c r="JIS26" s="92"/>
      <c r="JIT26" s="92"/>
      <c r="JIU26" s="92"/>
      <c r="JIV26" s="92"/>
      <c r="JIW26" s="92"/>
      <c r="JIX26" s="92"/>
      <c r="JIY26" s="92"/>
      <c r="JIZ26" s="92"/>
      <c r="JJA26" s="91"/>
      <c r="JJB26" s="92"/>
      <c r="JJC26" s="92"/>
      <c r="JJD26" s="92"/>
      <c r="JJE26" s="92"/>
      <c r="JJF26" s="92"/>
      <c r="JJG26" s="92"/>
      <c r="JJH26" s="92"/>
      <c r="JJI26" s="92"/>
      <c r="JJJ26" s="92"/>
      <c r="JJK26" s="92"/>
      <c r="JJL26" s="92"/>
      <c r="JJM26" s="92"/>
      <c r="JJN26" s="91"/>
      <c r="JJO26" s="92"/>
      <c r="JJP26" s="92"/>
      <c r="JJQ26" s="92"/>
      <c r="JJR26" s="92"/>
      <c r="JJS26" s="92"/>
      <c r="JJT26" s="92"/>
      <c r="JJU26" s="92"/>
      <c r="JJV26" s="92"/>
      <c r="JJW26" s="92"/>
      <c r="JJX26" s="92"/>
      <c r="JJY26" s="92"/>
      <c r="JJZ26" s="92"/>
      <c r="JKA26" s="91"/>
      <c r="JKB26" s="92"/>
      <c r="JKC26" s="92"/>
      <c r="JKD26" s="92"/>
      <c r="JKE26" s="92"/>
      <c r="JKF26" s="92"/>
      <c r="JKG26" s="92"/>
      <c r="JKH26" s="92"/>
      <c r="JKI26" s="92"/>
      <c r="JKJ26" s="92"/>
      <c r="JKK26" s="92"/>
      <c r="JKL26" s="92"/>
      <c r="JKM26" s="92"/>
      <c r="JKN26" s="91"/>
      <c r="JKO26" s="92"/>
      <c r="JKP26" s="92"/>
      <c r="JKQ26" s="92"/>
      <c r="JKR26" s="92"/>
      <c r="JKS26" s="92"/>
      <c r="JKT26" s="92"/>
      <c r="JKU26" s="92"/>
      <c r="JKV26" s="92"/>
      <c r="JKW26" s="92"/>
      <c r="JKX26" s="92"/>
      <c r="JKY26" s="92"/>
      <c r="JKZ26" s="92"/>
      <c r="JLA26" s="91"/>
      <c r="JLB26" s="92"/>
      <c r="JLC26" s="92"/>
      <c r="JLD26" s="92"/>
      <c r="JLE26" s="92"/>
      <c r="JLF26" s="92"/>
      <c r="JLG26" s="92"/>
      <c r="JLH26" s="92"/>
      <c r="JLI26" s="92"/>
      <c r="JLJ26" s="92"/>
      <c r="JLK26" s="92"/>
      <c r="JLL26" s="92"/>
      <c r="JLM26" s="92"/>
      <c r="JLN26" s="91"/>
      <c r="JLO26" s="92"/>
      <c r="JLP26" s="92"/>
      <c r="JLQ26" s="92"/>
      <c r="JLR26" s="92"/>
      <c r="JLS26" s="92"/>
      <c r="JLT26" s="92"/>
      <c r="JLU26" s="92"/>
      <c r="JLV26" s="92"/>
      <c r="JLW26" s="92"/>
      <c r="JLX26" s="92"/>
      <c r="JLY26" s="92"/>
      <c r="JLZ26" s="92"/>
      <c r="JMA26" s="91"/>
      <c r="JMB26" s="92"/>
      <c r="JMC26" s="92"/>
      <c r="JMD26" s="92"/>
      <c r="JME26" s="92"/>
      <c r="JMF26" s="92"/>
      <c r="JMG26" s="92"/>
      <c r="JMH26" s="92"/>
      <c r="JMI26" s="92"/>
      <c r="JMJ26" s="92"/>
      <c r="JMK26" s="92"/>
      <c r="JML26" s="92"/>
      <c r="JMM26" s="92"/>
      <c r="JMN26" s="91"/>
      <c r="JMO26" s="92"/>
      <c r="JMP26" s="92"/>
      <c r="JMQ26" s="92"/>
      <c r="JMR26" s="92"/>
      <c r="JMS26" s="92"/>
      <c r="JMT26" s="92"/>
      <c r="JMU26" s="92"/>
      <c r="JMV26" s="92"/>
      <c r="JMW26" s="92"/>
      <c r="JMX26" s="92"/>
      <c r="JMY26" s="92"/>
      <c r="JMZ26" s="92"/>
      <c r="JNA26" s="91"/>
      <c r="JNB26" s="92"/>
      <c r="JNC26" s="92"/>
      <c r="JND26" s="92"/>
      <c r="JNE26" s="92"/>
      <c r="JNF26" s="92"/>
      <c r="JNG26" s="92"/>
      <c r="JNH26" s="92"/>
      <c r="JNI26" s="92"/>
      <c r="JNJ26" s="92"/>
      <c r="JNK26" s="92"/>
      <c r="JNL26" s="92"/>
      <c r="JNM26" s="92"/>
      <c r="JNN26" s="91"/>
      <c r="JNO26" s="92"/>
      <c r="JNP26" s="92"/>
      <c r="JNQ26" s="92"/>
      <c r="JNR26" s="92"/>
      <c r="JNS26" s="92"/>
      <c r="JNT26" s="92"/>
      <c r="JNU26" s="92"/>
      <c r="JNV26" s="92"/>
      <c r="JNW26" s="92"/>
      <c r="JNX26" s="92"/>
      <c r="JNY26" s="92"/>
      <c r="JNZ26" s="92"/>
      <c r="JOA26" s="91"/>
      <c r="JOB26" s="92"/>
      <c r="JOC26" s="92"/>
      <c r="JOD26" s="92"/>
      <c r="JOE26" s="92"/>
      <c r="JOF26" s="92"/>
      <c r="JOG26" s="92"/>
      <c r="JOH26" s="92"/>
      <c r="JOI26" s="92"/>
      <c r="JOJ26" s="92"/>
      <c r="JOK26" s="92"/>
      <c r="JOL26" s="92"/>
      <c r="JOM26" s="92"/>
      <c r="JON26" s="91"/>
      <c r="JOO26" s="92"/>
      <c r="JOP26" s="92"/>
      <c r="JOQ26" s="92"/>
      <c r="JOR26" s="92"/>
      <c r="JOS26" s="92"/>
      <c r="JOT26" s="92"/>
      <c r="JOU26" s="92"/>
      <c r="JOV26" s="92"/>
      <c r="JOW26" s="92"/>
      <c r="JOX26" s="92"/>
      <c r="JOY26" s="92"/>
      <c r="JOZ26" s="92"/>
      <c r="JPA26" s="91"/>
      <c r="JPB26" s="92"/>
      <c r="JPC26" s="92"/>
      <c r="JPD26" s="92"/>
      <c r="JPE26" s="92"/>
      <c r="JPF26" s="92"/>
      <c r="JPG26" s="92"/>
      <c r="JPH26" s="92"/>
      <c r="JPI26" s="92"/>
      <c r="JPJ26" s="92"/>
      <c r="JPK26" s="92"/>
      <c r="JPL26" s="92"/>
      <c r="JPM26" s="92"/>
      <c r="JPN26" s="91"/>
      <c r="JPO26" s="92"/>
      <c r="JPP26" s="92"/>
      <c r="JPQ26" s="92"/>
      <c r="JPR26" s="92"/>
      <c r="JPS26" s="92"/>
      <c r="JPT26" s="92"/>
      <c r="JPU26" s="92"/>
      <c r="JPV26" s="92"/>
      <c r="JPW26" s="92"/>
      <c r="JPX26" s="92"/>
      <c r="JPY26" s="92"/>
      <c r="JPZ26" s="92"/>
      <c r="JQA26" s="91"/>
      <c r="JQB26" s="92"/>
      <c r="JQC26" s="92"/>
      <c r="JQD26" s="92"/>
      <c r="JQE26" s="92"/>
      <c r="JQF26" s="92"/>
      <c r="JQG26" s="92"/>
      <c r="JQH26" s="92"/>
      <c r="JQI26" s="92"/>
      <c r="JQJ26" s="92"/>
      <c r="JQK26" s="92"/>
      <c r="JQL26" s="92"/>
      <c r="JQM26" s="92"/>
      <c r="JQN26" s="91"/>
      <c r="JQO26" s="92"/>
      <c r="JQP26" s="92"/>
      <c r="JQQ26" s="92"/>
      <c r="JQR26" s="92"/>
      <c r="JQS26" s="92"/>
      <c r="JQT26" s="92"/>
      <c r="JQU26" s="92"/>
      <c r="JQV26" s="92"/>
      <c r="JQW26" s="92"/>
      <c r="JQX26" s="92"/>
      <c r="JQY26" s="92"/>
      <c r="JQZ26" s="92"/>
      <c r="JRA26" s="91"/>
      <c r="JRB26" s="92"/>
      <c r="JRC26" s="92"/>
      <c r="JRD26" s="92"/>
      <c r="JRE26" s="92"/>
      <c r="JRF26" s="92"/>
      <c r="JRG26" s="92"/>
      <c r="JRH26" s="92"/>
      <c r="JRI26" s="92"/>
      <c r="JRJ26" s="92"/>
      <c r="JRK26" s="92"/>
      <c r="JRL26" s="92"/>
      <c r="JRM26" s="92"/>
      <c r="JRN26" s="91"/>
      <c r="JRO26" s="92"/>
      <c r="JRP26" s="92"/>
      <c r="JRQ26" s="92"/>
      <c r="JRR26" s="92"/>
      <c r="JRS26" s="92"/>
      <c r="JRT26" s="92"/>
      <c r="JRU26" s="92"/>
      <c r="JRV26" s="92"/>
      <c r="JRW26" s="92"/>
      <c r="JRX26" s="92"/>
      <c r="JRY26" s="92"/>
      <c r="JRZ26" s="92"/>
      <c r="JSA26" s="91"/>
      <c r="JSB26" s="92"/>
      <c r="JSC26" s="92"/>
      <c r="JSD26" s="92"/>
      <c r="JSE26" s="92"/>
      <c r="JSF26" s="92"/>
      <c r="JSG26" s="92"/>
      <c r="JSH26" s="92"/>
      <c r="JSI26" s="92"/>
      <c r="JSJ26" s="92"/>
      <c r="JSK26" s="92"/>
      <c r="JSL26" s="92"/>
      <c r="JSM26" s="92"/>
      <c r="JSN26" s="91"/>
      <c r="JSO26" s="92"/>
      <c r="JSP26" s="92"/>
      <c r="JSQ26" s="92"/>
      <c r="JSR26" s="92"/>
      <c r="JSS26" s="92"/>
      <c r="JST26" s="92"/>
      <c r="JSU26" s="92"/>
      <c r="JSV26" s="92"/>
      <c r="JSW26" s="92"/>
      <c r="JSX26" s="92"/>
      <c r="JSY26" s="92"/>
      <c r="JSZ26" s="92"/>
      <c r="JTA26" s="91"/>
      <c r="JTB26" s="92"/>
      <c r="JTC26" s="92"/>
      <c r="JTD26" s="92"/>
      <c r="JTE26" s="92"/>
      <c r="JTF26" s="92"/>
      <c r="JTG26" s="92"/>
      <c r="JTH26" s="92"/>
      <c r="JTI26" s="92"/>
      <c r="JTJ26" s="92"/>
      <c r="JTK26" s="92"/>
      <c r="JTL26" s="92"/>
      <c r="JTM26" s="92"/>
      <c r="JTN26" s="91"/>
      <c r="JTO26" s="92"/>
      <c r="JTP26" s="92"/>
      <c r="JTQ26" s="92"/>
      <c r="JTR26" s="92"/>
      <c r="JTS26" s="92"/>
      <c r="JTT26" s="92"/>
      <c r="JTU26" s="92"/>
      <c r="JTV26" s="92"/>
      <c r="JTW26" s="92"/>
      <c r="JTX26" s="92"/>
      <c r="JTY26" s="92"/>
      <c r="JTZ26" s="92"/>
      <c r="JUA26" s="91"/>
      <c r="JUB26" s="92"/>
      <c r="JUC26" s="92"/>
      <c r="JUD26" s="92"/>
      <c r="JUE26" s="92"/>
      <c r="JUF26" s="92"/>
      <c r="JUG26" s="92"/>
      <c r="JUH26" s="92"/>
      <c r="JUI26" s="92"/>
      <c r="JUJ26" s="92"/>
      <c r="JUK26" s="92"/>
      <c r="JUL26" s="92"/>
      <c r="JUM26" s="92"/>
      <c r="JUN26" s="91"/>
      <c r="JUO26" s="92"/>
      <c r="JUP26" s="92"/>
      <c r="JUQ26" s="92"/>
      <c r="JUR26" s="92"/>
      <c r="JUS26" s="92"/>
      <c r="JUT26" s="92"/>
      <c r="JUU26" s="92"/>
      <c r="JUV26" s="92"/>
      <c r="JUW26" s="92"/>
      <c r="JUX26" s="92"/>
      <c r="JUY26" s="92"/>
      <c r="JUZ26" s="92"/>
      <c r="JVA26" s="91"/>
      <c r="JVB26" s="92"/>
      <c r="JVC26" s="92"/>
      <c r="JVD26" s="92"/>
      <c r="JVE26" s="92"/>
      <c r="JVF26" s="92"/>
      <c r="JVG26" s="92"/>
      <c r="JVH26" s="92"/>
      <c r="JVI26" s="92"/>
      <c r="JVJ26" s="92"/>
      <c r="JVK26" s="92"/>
      <c r="JVL26" s="92"/>
      <c r="JVM26" s="92"/>
      <c r="JVN26" s="91"/>
      <c r="JVO26" s="92"/>
      <c r="JVP26" s="92"/>
      <c r="JVQ26" s="92"/>
      <c r="JVR26" s="92"/>
      <c r="JVS26" s="92"/>
      <c r="JVT26" s="92"/>
      <c r="JVU26" s="92"/>
      <c r="JVV26" s="92"/>
      <c r="JVW26" s="92"/>
      <c r="JVX26" s="92"/>
      <c r="JVY26" s="92"/>
      <c r="JVZ26" s="92"/>
      <c r="JWA26" s="91"/>
      <c r="JWB26" s="92"/>
      <c r="JWC26" s="92"/>
      <c r="JWD26" s="92"/>
      <c r="JWE26" s="92"/>
      <c r="JWF26" s="92"/>
      <c r="JWG26" s="92"/>
      <c r="JWH26" s="92"/>
      <c r="JWI26" s="92"/>
      <c r="JWJ26" s="92"/>
      <c r="JWK26" s="92"/>
      <c r="JWL26" s="92"/>
      <c r="JWM26" s="92"/>
      <c r="JWN26" s="91"/>
      <c r="JWO26" s="92"/>
      <c r="JWP26" s="92"/>
      <c r="JWQ26" s="92"/>
      <c r="JWR26" s="92"/>
      <c r="JWS26" s="92"/>
      <c r="JWT26" s="92"/>
      <c r="JWU26" s="92"/>
      <c r="JWV26" s="92"/>
      <c r="JWW26" s="92"/>
      <c r="JWX26" s="92"/>
      <c r="JWY26" s="92"/>
      <c r="JWZ26" s="92"/>
      <c r="JXA26" s="91"/>
      <c r="JXB26" s="92"/>
      <c r="JXC26" s="92"/>
      <c r="JXD26" s="92"/>
      <c r="JXE26" s="92"/>
      <c r="JXF26" s="92"/>
      <c r="JXG26" s="92"/>
      <c r="JXH26" s="92"/>
      <c r="JXI26" s="92"/>
      <c r="JXJ26" s="92"/>
      <c r="JXK26" s="92"/>
      <c r="JXL26" s="92"/>
      <c r="JXM26" s="92"/>
      <c r="JXN26" s="91"/>
      <c r="JXO26" s="92"/>
      <c r="JXP26" s="92"/>
      <c r="JXQ26" s="92"/>
      <c r="JXR26" s="92"/>
      <c r="JXS26" s="92"/>
      <c r="JXT26" s="92"/>
      <c r="JXU26" s="92"/>
      <c r="JXV26" s="92"/>
      <c r="JXW26" s="92"/>
      <c r="JXX26" s="92"/>
      <c r="JXY26" s="92"/>
      <c r="JXZ26" s="92"/>
      <c r="JYA26" s="91"/>
      <c r="JYB26" s="92"/>
      <c r="JYC26" s="92"/>
      <c r="JYD26" s="92"/>
      <c r="JYE26" s="92"/>
      <c r="JYF26" s="92"/>
      <c r="JYG26" s="92"/>
      <c r="JYH26" s="92"/>
      <c r="JYI26" s="92"/>
      <c r="JYJ26" s="92"/>
      <c r="JYK26" s="92"/>
      <c r="JYL26" s="92"/>
      <c r="JYM26" s="92"/>
      <c r="JYN26" s="91"/>
      <c r="JYO26" s="92"/>
      <c r="JYP26" s="92"/>
      <c r="JYQ26" s="92"/>
      <c r="JYR26" s="92"/>
      <c r="JYS26" s="92"/>
      <c r="JYT26" s="92"/>
      <c r="JYU26" s="92"/>
      <c r="JYV26" s="92"/>
      <c r="JYW26" s="92"/>
      <c r="JYX26" s="92"/>
      <c r="JYY26" s="92"/>
      <c r="JYZ26" s="92"/>
      <c r="JZA26" s="91"/>
      <c r="JZB26" s="92"/>
      <c r="JZC26" s="92"/>
      <c r="JZD26" s="92"/>
      <c r="JZE26" s="92"/>
      <c r="JZF26" s="92"/>
      <c r="JZG26" s="92"/>
      <c r="JZH26" s="92"/>
      <c r="JZI26" s="92"/>
      <c r="JZJ26" s="92"/>
      <c r="JZK26" s="92"/>
      <c r="JZL26" s="92"/>
      <c r="JZM26" s="92"/>
      <c r="JZN26" s="91"/>
      <c r="JZO26" s="92"/>
      <c r="JZP26" s="92"/>
      <c r="JZQ26" s="92"/>
      <c r="JZR26" s="92"/>
      <c r="JZS26" s="92"/>
      <c r="JZT26" s="92"/>
      <c r="JZU26" s="92"/>
      <c r="JZV26" s="92"/>
      <c r="JZW26" s="92"/>
      <c r="JZX26" s="92"/>
      <c r="JZY26" s="92"/>
      <c r="JZZ26" s="92"/>
      <c r="KAA26" s="91"/>
      <c r="KAB26" s="92"/>
      <c r="KAC26" s="92"/>
      <c r="KAD26" s="92"/>
      <c r="KAE26" s="92"/>
      <c r="KAF26" s="92"/>
      <c r="KAG26" s="92"/>
      <c r="KAH26" s="92"/>
      <c r="KAI26" s="92"/>
      <c r="KAJ26" s="92"/>
      <c r="KAK26" s="92"/>
      <c r="KAL26" s="92"/>
      <c r="KAM26" s="92"/>
      <c r="KAN26" s="91"/>
      <c r="KAO26" s="92"/>
      <c r="KAP26" s="92"/>
      <c r="KAQ26" s="92"/>
      <c r="KAR26" s="92"/>
      <c r="KAS26" s="92"/>
      <c r="KAT26" s="92"/>
      <c r="KAU26" s="92"/>
      <c r="KAV26" s="92"/>
      <c r="KAW26" s="92"/>
      <c r="KAX26" s="92"/>
      <c r="KAY26" s="92"/>
      <c r="KAZ26" s="92"/>
      <c r="KBA26" s="91"/>
      <c r="KBB26" s="92"/>
      <c r="KBC26" s="92"/>
      <c r="KBD26" s="92"/>
      <c r="KBE26" s="92"/>
      <c r="KBF26" s="92"/>
      <c r="KBG26" s="92"/>
      <c r="KBH26" s="92"/>
      <c r="KBI26" s="92"/>
      <c r="KBJ26" s="92"/>
      <c r="KBK26" s="92"/>
      <c r="KBL26" s="92"/>
      <c r="KBM26" s="92"/>
      <c r="KBN26" s="91"/>
      <c r="KBO26" s="92"/>
      <c r="KBP26" s="92"/>
      <c r="KBQ26" s="92"/>
      <c r="KBR26" s="92"/>
      <c r="KBS26" s="92"/>
      <c r="KBT26" s="92"/>
      <c r="KBU26" s="92"/>
      <c r="KBV26" s="92"/>
      <c r="KBW26" s="92"/>
      <c r="KBX26" s="92"/>
      <c r="KBY26" s="92"/>
      <c r="KBZ26" s="92"/>
      <c r="KCA26" s="91"/>
      <c r="KCB26" s="92"/>
      <c r="KCC26" s="92"/>
      <c r="KCD26" s="92"/>
      <c r="KCE26" s="92"/>
      <c r="KCF26" s="92"/>
      <c r="KCG26" s="92"/>
      <c r="KCH26" s="92"/>
      <c r="KCI26" s="92"/>
      <c r="KCJ26" s="92"/>
      <c r="KCK26" s="92"/>
      <c r="KCL26" s="92"/>
      <c r="KCM26" s="92"/>
      <c r="KCN26" s="91"/>
      <c r="KCO26" s="92"/>
      <c r="KCP26" s="92"/>
      <c r="KCQ26" s="92"/>
      <c r="KCR26" s="92"/>
      <c r="KCS26" s="92"/>
      <c r="KCT26" s="92"/>
      <c r="KCU26" s="92"/>
      <c r="KCV26" s="92"/>
      <c r="KCW26" s="92"/>
      <c r="KCX26" s="92"/>
      <c r="KCY26" s="92"/>
      <c r="KCZ26" s="92"/>
      <c r="KDA26" s="91"/>
      <c r="KDB26" s="92"/>
      <c r="KDC26" s="92"/>
      <c r="KDD26" s="92"/>
      <c r="KDE26" s="92"/>
      <c r="KDF26" s="92"/>
      <c r="KDG26" s="92"/>
      <c r="KDH26" s="92"/>
      <c r="KDI26" s="92"/>
      <c r="KDJ26" s="92"/>
      <c r="KDK26" s="92"/>
      <c r="KDL26" s="92"/>
      <c r="KDM26" s="92"/>
      <c r="KDN26" s="91"/>
      <c r="KDO26" s="92"/>
      <c r="KDP26" s="92"/>
      <c r="KDQ26" s="92"/>
      <c r="KDR26" s="92"/>
      <c r="KDS26" s="92"/>
      <c r="KDT26" s="92"/>
      <c r="KDU26" s="92"/>
      <c r="KDV26" s="92"/>
      <c r="KDW26" s="92"/>
      <c r="KDX26" s="92"/>
      <c r="KDY26" s="92"/>
      <c r="KDZ26" s="92"/>
      <c r="KEA26" s="91"/>
      <c r="KEB26" s="92"/>
      <c r="KEC26" s="92"/>
      <c r="KED26" s="92"/>
      <c r="KEE26" s="92"/>
      <c r="KEF26" s="92"/>
      <c r="KEG26" s="92"/>
      <c r="KEH26" s="92"/>
      <c r="KEI26" s="92"/>
      <c r="KEJ26" s="92"/>
      <c r="KEK26" s="92"/>
      <c r="KEL26" s="92"/>
      <c r="KEM26" s="92"/>
      <c r="KEN26" s="91"/>
      <c r="KEO26" s="92"/>
      <c r="KEP26" s="92"/>
      <c r="KEQ26" s="92"/>
      <c r="KER26" s="92"/>
      <c r="KES26" s="92"/>
      <c r="KET26" s="92"/>
      <c r="KEU26" s="92"/>
      <c r="KEV26" s="92"/>
      <c r="KEW26" s="92"/>
      <c r="KEX26" s="92"/>
      <c r="KEY26" s="92"/>
      <c r="KEZ26" s="92"/>
      <c r="KFA26" s="91"/>
      <c r="KFB26" s="92"/>
      <c r="KFC26" s="92"/>
      <c r="KFD26" s="92"/>
      <c r="KFE26" s="92"/>
      <c r="KFF26" s="92"/>
      <c r="KFG26" s="92"/>
      <c r="KFH26" s="92"/>
      <c r="KFI26" s="92"/>
      <c r="KFJ26" s="92"/>
      <c r="KFK26" s="92"/>
      <c r="KFL26" s="92"/>
      <c r="KFM26" s="92"/>
      <c r="KFN26" s="91"/>
      <c r="KFO26" s="92"/>
      <c r="KFP26" s="92"/>
      <c r="KFQ26" s="92"/>
      <c r="KFR26" s="92"/>
      <c r="KFS26" s="92"/>
      <c r="KFT26" s="92"/>
      <c r="KFU26" s="92"/>
      <c r="KFV26" s="92"/>
      <c r="KFW26" s="92"/>
      <c r="KFX26" s="92"/>
      <c r="KFY26" s="92"/>
      <c r="KFZ26" s="92"/>
      <c r="KGA26" s="91"/>
      <c r="KGB26" s="92"/>
      <c r="KGC26" s="92"/>
      <c r="KGD26" s="92"/>
      <c r="KGE26" s="92"/>
      <c r="KGF26" s="92"/>
      <c r="KGG26" s="92"/>
      <c r="KGH26" s="92"/>
      <c r="KGI26" s="92"/>
      <c r="KGJ26" s="92"/>
      <c r="KGK26" s="92"/>
      <c r="KGL26" s="92"/>
      <c r="KGM26" s="92"/>
      <c r="KGN26" s="91"/>
      <c r="KGO26" s="92"/>
      <c r="KGP26" s="92"/>
      <c r="KGQ26" s="92"/>
      <c r="KGR26" s="92"/>
      <c r="KGS26" s="92"/>
      <c r="KGT26" s="92"/>
      <c r="KGU26" s="92"/>
      <c r="KGV26" s="92"/>
      <c r="KGW26" s="92"/>
      <c r="KGX26" s="92"/>
      <c r="KGY26" s="92"/>
      <c r="KGZ26" s="92"/>
      <c r="KHA26" s="91"/>
      <c r="KHB26" s="92"/>
      <c r="KHC26" s="92"/>
      <c r="KHD26" s="92"/>
      <c r="KHE26" s="92"/>
      <c r="KHF26" s="92"/>
      <c r="KHG26" s="92"/>
      <c r="KHH26" s="92"/>
      <c r="KHI26" s="92"/>
      <c r="KHJ26" s="92"/>
      <c r="KHK26" s="92"/>
      <c r="KHL26" s="92"/>
      <c r="KHM26" s="92"/>
      <c r="KHN26" s="91"/>
      <c r="KHO26" s="92"/>
      <c r="KHP26" s="92"/>
      <c r="KHQ26" s="92"/>
      <c r="KHR26" s="92"/>
      <c r="KHS26" s="92"/>
      <c r="KHT26" s="92"/>
      <c r="KHU26" s="92"/>
      <c r="KHV26" s="92"/>
      <c r="KHW26" s="92"/>
      <c r="KHX26" s="92"/>
      <c r="KHY26" s="92"/>
      <c r="KHZ26" s="92"/>
      <c r="KIA26" s="91"/>
      <c r="KIB26" s="92"/>
      <c r="KIC26" s="92"/>
      <c r="KID26" s="92"/>
      <c r="KIE26" s="92"/>
      <c r="KIF26" s="92"/>
      <c r="KIG26" s="92"/>
      <c r="KIH26" s="92"/>
      <c r="KII26" s="92"/>
      <c r="KIJ26" s="92"/>
      <c r="KIK26" s="92"/>
      <c r="KIL26" s="92"/>
      <c r="KIM26" s="92"/>
      <c r="KIN26" s="91"/>
      <c r="KIO26" s="92"/>
      <c r="KIP26" s="92"/>
      <c r="KIQ26" s="92"/>
      <c r="KIR26" s="92"/>
      <c r="KIS26" s="92"/>
      <c r="KIT26" s="92"/>
      <c r="KIU26" s="92"/>
      <c r="KIV26" s="92"/>
      <c r="KIW26" s="92"/>
      <c r="KIX26" s="92"/>
      <c r="KIY26" s="92"/>
      <c r="KIZ26" s="92"/>
      <c r="KJA26" s="91"/>
      <c r="KJB26" s="92"/>
      <c r="KJC26" s="92"/>
      <c r="KJD26" s="92"/>
      <c r="KJE26" s="92"/>
      <c r="KJF26" s="92"/>
      <c r="KJG26" s="92"/>
      <c r="KJH26" s="92"/>
      <c r="KJI26" s="92"/>
      <c r="KJJ26" s="92"/>
      <c r="KJK26" s="92"/>
      <c r="KJL26" s="92"/>
      <c r="KJM26" s="92"/>
      <c r="KJN26" s="91"/>
      <c r="KJO26" s="92"/>
      <c r="KJP26" s="92"/>
      <c r="KJQ26" s="92"/>
      <c r="KJR26" s="92"/>
      <c r="KJS26" s="92"/>
      <c r="KJT26" s="92"/>
      <c r="KJU26" s="92"/>
      <c r="KJV26" s="92"/>
      <c r="KJW26" s="92"/>
      <c r="KJX26" s="92"/>
      <c r="KJY26" s="92"/>
      <c r="KJZ26" s="92"/>
      <c r="KKA26" s="91"/>
      <c r="KKB26" s="92"/>
      <c r="KKC26" s="92"/>
      <c r="KKD26" s="92"/>
      <c r="KKE26" s="92"/>
      <c r="KKF26" s="92"/>
      <c r="KKG26" s="92"/>
      <c r="KKH26" s="92"/>
      <c r="KKI26" s="92"/>
      <c r="KKJ26" s="92"/>
      <c r="KKK26" s="92"/>
      <c r="KKL26" s="92"/>
      <c r="KKM26" s="92"/>
      <c r="KKN26" s="91"/>
      <c r="KKO26" s="92"/>
      <c r="KKP26" s="92"/>
      <c r="KKQ26" s="92"/>
      <c r="KKR26" s="92"/>
      <c r="KKS26" s="92"/>
      <c r="KKT26" s="92"/>
      <c r="KKU26" s="92"/>
      <c r="KKV26" s="92"/>
      <c r="KKW26" s="92"/>
      <c r="KKX26" s="92"/>
      <c r="KKY26" s="92"/>
      <c r="KKZ26" s="92"/>
      <c r="KLA26" s="91"/>
      <c r="KLB26" s="92"/>
      <c r="KLC26" s="92"/>
      <c r="KLD26" s="92"/>
      <c r="KLE26" s="92"/>
      <c r="KLF26" s="92"/>
      <c r="KLG26" s="92"/>
      <c r="KLH26" s="92"/>
      <c r="KLI26" s="92"/>
      <c r="KLJ26" s="92"/>
      <c r="KLK26" s="92"/>
      <c r="KLL26" s="92"/>
      <c r="KLM26" s="92"/>
      <c r="KLN26" s="91"/>
      <c r="KLO26" s="92"/>
      <c r="KLP26" s="92"/>
      <c r="KLQ26" s="92"/>
      <c r="KLR26" s="92"/>
      <c r="KLS26" s="92"/>
      <c r="KLT26" s="92"/>
      <c r="KLU26" s="92"/>
      <c r="KLV26" s="92"/>
      <c r="KLW26" s="92"/>
      <c r="KLX26" s="92"/>
      <c r="KLY26" s="92"/>
      <c r="KLZ26" s="92"/>
      <c r="KMA26" s="91"/>
      <c r="KMB26" s="92"/>
      <c r="KMC26" s="92"/>
      <c r="KMD26" s="92"/>
      <c r="KME26" s="92"/>
      <c r="KMF26" s="92"/>
      <c r="KMG26" s="92"/>
      <c r="KMH26" s="92"/>
      <c r="KMI26" s="92"/>
      <c r="KMJ26" s="92"/>
      <c r="KMK26" s="92"/>
      <c r="KML26" s="92"/>
      <c r="KMM26" s="92"/>
      <c r="KMN26" s="91"/>
      <c r="KMO26" s="92"/>
      <c r="KMP26" s="92"/>
      <c r="KMQ26" s="92"/>
      <c r="KMR26" s="92"/>
      <c r="KMS26" s="92"/>
      <c r="KMT26" s="92"/>
      <c r="KMU26" s="92"/>
      <c r="KMV26" s="92"/>
      <c r="KMW26" s="92"/>
      <c r="KMX26" s="92"/>
      <c r="KMY26" s="92"/>
      <c r="KMZ26" s="92"/>
      <c r="KNA26" s="91"/>
      <c r="KNB26" s="92"/>
      <c r="KNC26" s="92"/>
      <c r="KND26" s="92"/>
      <c r="KNE26" s="92"/>
      <c r="KNF26" s="92"/>
      <c r="KNG26" s="92"/>
      <c r="KNH26" s="92"/>
      <c r="KNI26" s="92"/>
      <c r="KNJ26" s="92"/>
      <c r="KNK26" s="92"/>
      <c r="KNL26" s="92"/>
      <c r="KNM26" s="92"/>
      <c r="KNN26" s="91"/>
      <c r="KNO26" s="92"/>
      <c r="KNP26" s="92"/>
      <c r="KNQ26" s="92"/>
      <c r="KNR26" s="92"/>
      <c r="KNS26" s="92"/>
      <c r="KNT26" s="92"/>
      <c r="KNU26" s="92"/>
      <c r="KNV26" s="92"/>
      <c r="KNW26" s="92"/>
      <c r="KNX26" s="92"/>
      <c r="KNY26" s="92"/>
      <c r="KNZ26" s="92"/>
      <c r="KOA26" s="91"/>
      <c r="KOB26" s="92"/>
      <c r="KOC26" s="92"/>
      <c r="KOD26" s="92"/>
      <c r="KOE26" s="92"/>
      <c r="KOF26" s="92"/>
      <c r="KOG26" s="92"/>
      <c r="KOH26" s="92"/>
      <c r="KOI26" s="92"/>
      <c r="KOJ26" s="92"/>
      <c r="KOK26" s="92"/>
      <c r="KOL26" s="92"/>
      <c r="KOM26" s="92"/>
      <c r="KON26" s="91"/>
      <c r="KOO26" s="92"/>
      <c r="KOP26" s="92"/>
      <c r="KOQ26" s="92"/>
      <c r="KOR26" s="92"/>
      <c r="KOS26" s="92"/>
      <c r="KOT26" s="92"/>
      <c r="KOU26" s="92"/>
      <c r="KOV26" s="92"/>
      <c r="KOW26" s="92"/>
      <c r="KOX26" s="92"/>
      <c r="KOY26" s="92"/>
      <c r="KOZ26" s="92"/>
      <c r="KPA26" s="91"/>
      <c r="KPB26" s="92"/>
      <c r="KPC26" s="92"/>
      <c r="KPD26" s="92"/>
      <c r="KPE26" s="92"/>
      <c r="KPF26" s="92"/>
      <c r="KPG26" s="92"/>
      <c r="KPH26" s="92"/>
      <c r="KPI26" s="92"/>
      <c r="KPJ26" s="92"/>
      <c r="KPK26" s="92"/>
      <c r="KPL26" s="92"/>
      <c r="KPM26" s="92"/>
      <c r="KPN26" s="91"/>
      <c r="KPO26" s="92"/>
      <c r="KPP26" s="92"/>
      <c r="KPQ26" s="92"/>
      <c r="KPR26" s="92"/>
      <c r="KPS26" s="92"/>
      <c r="KPT26" s="92"/>
      <c r="KPU26" s="92"/>
      <c r="KPV26" s="92"/>
      <c r="KPW26" s="92"/>
      <c r="KPX26" s="92"/>
      <c r="KPY26" s="92"/>
      <c r="KPZ26" s="92"/>
      <c r="KQA26" s="91"/>
      <c r="KQB26" s="92"/>
      <c r="KQC26" s="92"/>
      <c r="KQD26" s="92"/>
      <c r="KQE26" s="92"/>
      <c r="KQF26" s="92"/>
      <c r="KQG26" s="92"/>
      <c r="KQH26" s="92"/>
      <c r="KQI26" s="92"/>
      <c r="KQJ26" s="92"/>
      <c r="KQK26" s="92"/>
      <c r="KQL26" s="92"/>
      <c r="KQM26" s="92"/>
      <c r="KQN26" s="91"/>
      <c r="KQO26" s="92"/>
      <c r="KQP26" s="92"/>
      <c r="KQQ26" s="92"/>
      <c r="KQR26" s="92"/>
      <c r="KQS26" s="92"/>
      <c r="KQT26" s="92"/>
      <c r="KQU26" s="92"/>
      <c r="KQV26" s="92"/>
      <c r="KQW26" s="92"/>
      <c r="KQX26" s="92"/>
      <c r="KQY26" s="92"/>
      <c r="KQZ26" s="92"/>
      <c r="KRA26" s="91"/>
      <c r="KRB26" s="92"/>
      <c r="KRC26" s="92"/>
      <c r="KRD26" s="92"/>
      <c r="KRE26" s="92"/>
      <c r="KRF26" s="92"/>
      <c r="KRG26" s="92"/>
      <c r="KRH26" s="92"/>
      <c r="KRI26" s="92"/>
      <c r="KRJ26" s="92"/>
      <c r="KRK26" s="92"/>
      <c r="KRL26" s="92"/>
      <c r="KRM26" s="92"/>
      <c r="KRN26" s="91"/>
      <c r="KRO26" s="92"/>
      <c r="KRP26" s="92"/>
      <c r="KRQ26" s="92"/>
      <c r="KRR26" s="92"/>
      <c r="KRS26" s="92"/>
      <c r="KRT26" s="92"/>
      <c r="KRU26" s="92"/>
      <c r="KRV26" s="92"/>
      <c r="KRW26" s="92"/>
      <c r="KRX26" s="92"/>
      <c r="KRY26" s="92"/>
      <c r="KRZ26" s="92"/>
      <c r="KSA26" s="91"/>
      <c r="KSB26" s="92"/>
      <c r="KSC26" s="92"/>
      <c r="KSD26" s="92"/>
      <c r="KSE26" s="92"/>
      <c r="KSF26" s="92"/>
      <c r="KSG26" s="92"/>
      <c r="KSH26" s="92"/>
      <c r="KSI26" s="92"/>
      <c r="KSJ26" s="92"/>
      <c r="KSK26" s="92"/>
      <c r="KSL26" s="92"/>
      <c r="KSM26" s="92"/>
      <c r="KSN26" s="91"/>
      <c r="KSO26" s="92"/>
      <c r="KSP26" s="92"/>
      <c r="KSQ26" s="92"/>
      <c r="KSR26" s="92"/>
      <c r="KSS26" s="92"/>
      <c r="KST26" s="92"/>
      <c r="KSU26" s="92"/>
      <c r="KSV26" s="92"/>
      <c r="KSW26" s="92"/>
      <c r="KSX26" s="92"/>
      <c r="KSY26" s="92"/>
      <c r="KSZ26" s="92"/>
      <c r="KTA26" s="91"/>
      <c r="KTB26" s="92"/>
      <c r="KTC26" s="92"/>
      <c r="KTD26" s="92"/>
      <c r="KTE26" s="92"/>
      <c r="KTF26" s="92"/>
      <c r="KTG26" s="92"/>
      <c r="KTH26" s="92"/>
      <c r="KTI26" s="92"/>
      <c r="KTJ26" s="92"/>
      <c r="KTK26" s="92"/>
      <c r="KTL26" s="92"/>
      <c r="KTM26" s="92"/>
      <c r="KTN26" s="91"/>
      <c r="KTO26" s="92"/>
      <c r="KTP26" s="92"/>
      <c r="KTQ26" s="92"/>
      <c r="KTR26" s="92"/>
      <c r="KTS26" s="92"/>
      <c r="KTT26" s="92"/>
      <c r="KTU26" s="92"/>
      <c r="KTV26" s="92"/>
      <c r="KTW26" s="92"/>
      <c r="KTX26" s="92"/>
      <c r="KTY26" s="92"/>
      <c r="KTZ26" s="92"/>
      <c r="KUA26" s="91"/>
      <c r="KUB26" s="92"/>
      <c r="KUC26" s="92"/>
      <c r="KUD26" s="92"/>
      <c r="KUE26" s="92"/>
      <c r="KUF26" s="92"/>
      <c r="KUG26" s="92"/>
      <c r="KUH26" s="92"/>
      <c r="KUI26" s="92"/>
      <c r="KUJ26" s="92"/>
      <c r="KUK26" s="92"/>
      <c r="KUL26" s="92"/>
      <c r="KUM26" s="92"/>
      <c r="KUN26" s="91"/>
      <c r="KUO26" s="92"/>
      <c r="KUP26" s="92"/>
      <c r="KUQ26" s="92"/>
      <c r="KUR26" s="92"/>
      <c r="KUS26" s="92"/>
      <c r="KUT26" s="92"/>
      <c r="KUU26" s="92"/>
      <c r="KUV26" s="92"/>
      <c r="KUW26" s="92"/>
      <c r="KUX26" s="92"/>
      <c r="KUY26" s="92"/>
      <c r="KUZ26" s="92"/>
      <c r="KVA26" s="91"/>
      <c r="KVB26" s="92"/>
      <c r="KVC26" s="92"/>
      <c r="KVD26" s="92"/>
      <c r="KVE26" s="92"/>
      <c r="KVF26" s="92"/>
      <c r="KVG26" s="92"/>
      <c r="KVH26" s="92"/>
      <c r="KVI26" s="92"/>
      <c r="KVJ26" s="92"/>
      <c r="KVK26" s="92"/>
      <c r="KVL26" s="92"/>
      <c r="KVM26" s="92"/>
      <c r="KVN26" s="91"/>
      <c r="KVO26" s="92"/>
      <c r="KVP26" s="92"/>
      <c r="KVQ26" s="92"/>
      <c r="KVR26" s="92"/>
      <c r="KVS26" s="92"/>
      <c r="KVT26" s="92"/>
      <c r="KVU26" s="92"/>
      <c r="KVV26" s="92"/>
      <c r="KVW26" s="92"/>
      <c r="KVX26" s="92"/>
      <c r="KVY26" s="92"/>
      <c r="KVZ26" s="92"/>
      <c r="KWA26" s="91"/>
      <c r="KWB26" s="92"/>
      <c r="KWC26" s="92"/>
      <c r="KWD26" s="92"/>
      <c r="KWE26" s="92"/>
      <c r="KWF26" s="92"/>
      <c r="KWG26" s="92"/>
      <c r="KWH26" s="92"/>
      <c r="KWI26" s="92"/>
      <c r="KWJ26" s="92"/>
      <c r="KWK26" s="92"/>
      <c r="KWL26" s="92"/>
      <c r="KWM26" s="92"/>
      <c r="KWN26" s="91"/>
      <c r="KWO26" s="92"/>
      <c r="KWP26" s="92"/>
      <c r="KWQ26" s="92"/>
      <c r="KWR26" s="92"/>
      <c r="KWS26" s="92"/>
      <c r="KWT26" s="92"/>
      <c r="KWU26" s="92"/>
      <c r="KWV26" s="92"/>
      <c r="KWW26" s="92"/>
      <c r="KWX26" s="92"/>
      <c r="KWY26" s="92"/>
      <c r="KWZ26" s="92"/>
      <c r="KXA26" s="91"/>
      <c r="KXB26" s="92"/>
      <c r="KXC26" s="92"/>
      <c r="KXD26" s="92"/>
      <c r="KXE26" s="92"/>
      <c r="KXF26" s="92"/>
      <c r="KXG26" s="92"/>
      <c r="KXH26" s="92"/>
      <c r="KXI26" s="92"/>
      <c r="KXJ26" s="92"/>
      <c r="KXK26" s="92"/>
      <c r="KXL26" s="92"/>
      <c r="KXM26" s="92"/>
      <c r="KXN26" s="91"/>
      <c r="KXO26" s="92"/>
      <c r="KXP26" s="92"/>
      <c r="KXQ26" s="92"/>
      <c r="KXR26" s="92"/>
      <c r="KXS26" s="92"/>
      <c r="KXT26" s="92"/>
      <c r="KXU26" s="92"/>
      <c r="KXV26" s="92"/>
      <c r="KXW26" s="92"/>
      <c r="KXX26" s="92"/>
      <c r="KXY26" s="92"/>
      <c r="KXZ26" s="92"/>
      <c r="KYA26" s="91"/>
      <c r="KYB26" s="92"/>
      <c r="KYC26" s="92"/>
      <c r="KYD26" s="92"/>
      <c r="KYE26" s="92"/>
      <c r="KYF26" s="92"/>
      <c r="KYG26" s="92"/>
      <c r="KYH26" s="92"/>
      <c r="KYI26" s="92"/>
      <c r="KYJ26" s="92"/>
      <c r="KYK26" s="92"/>
      <c r="KYL26" s="92"/>
      <c r="KYM26" s="92"/>
      <c r="KYN26" s="91"/>
      <c r="KYO26" s="92"/>
      <c r="KYP26" s="92"/>
      <c r="KYQ26" s="92"/>
      <c r="KYR26" s="92"/>
      <c r="KYS26" s="92"/>
      <c r="KYT26" s="92"/>
      <c r="KYU26" s="92"/>
      <c r="KYV26" s="92"/>
      <c r="KYW26" s="92"/>
      <c r="KYX26" s="92"/>
      <c r="KYY26" s="92"/>
      <c r="KYZ26" s="92"/>
      <c r="KZA26" s="91"/>
      <c r="KZB26" s="92"/>
      <c r="KZC26" s="92"/>
      <c r="KZD26" s="92"/>
      <c r="KZE26" s="92"/>
      <c r="KZF26" s="92"/>
      <c r="KZG26" s="92"/>
      <c r="KZH26" s="92"/>
      <c r="KZI26" s="92"/>
      <c r="KZJ26" s="92"/>
      <c r="KZK26" s="92"/>
      <c r="KZL26" s="92"/>
      <c r="KZM26" s="92"/>
      <c r="KZN26" s="91"/>
      <c r="KZO26" s="92"/>
      <c r="KZP26" s="92"/>
      <c r="KZQ26" s="92"/>
      <c r="KZR26" s="92"/>
      <c r="KZS26" s="92"/>
      <c r="KZT26" s="92"/>
      <c r="KZU26" s="92"/>
      <c r="KZV26" s="92"/>
      <c r="KZW26" s="92"/>
      <c r="KZX26" s="92"/>
      <c r="KZY26" s="92"/>
      <c r="KZZ26" s="92"/>
      <c r="LAA26" s="91"/>
      <c r="LAB26" s="92"/>
      <c r="LAC26" s="92"/>
      <c r="LAD26" s="92"/>
      <c r="LAE26" s="92"/>
      <c r="LAF26" s="92"/>
      <c r="LAG26" s="92"/>
      <c r="LAH26" s="92"/>
      <c r="LAI26" s="92"/>
      <c r="LAJ26" s="92"/>
      <c r="LAK26" s="92"/>
      <c r="LAL26" s="92"/>
      <c r="LAM26" s="92"/>
      <c r="LAN26" s="91"/>
      <c r="LAO26" s="92"/>
      <c r="LAP26" s="92"/>
      <c r="LAQ26" s="92"/>
      <c r="LAR26" s="92"/>
      <c r="LAS26" s="92"/>
      <c r="LAT26" s="92"/>
      <c r="LAU26" s="92"/>
      <c r="LAV26" s="92"/>
      <c r="LAW26" s="92"/>
      <c r="LAX26" s="92"/>
      <c r="LAY26" s="92"/>
      <c r="LAZ26" s="92"/>
      <c r="LBA26" s="91"/>
      <c r="LBB26" s="92"/>
      <c r="LBC26" s="92"/>
      <c r="LBD26" s="92"/>
      <c r="LBE26" s="92"/>
      <c r="LBF26" s="92"/>
      <c r="LBG26" s="92"/>
      <c r="LBH26" s="92"/>
      <c r="LBI26" s="92"/>
      <c r="LBJ26" s="92"/>
      <c r="LBK26" s="92"/>
      <c r="LBL26" s="92"/>
      <c r="LBM26" s="92"/>
      <c r="LBN26" s="91"/>
      <c r="LBO26" s="92"/>
      <c r="LBP26" s="92"/>
      <c r="LBQ26" s="92"/>
      <c r="LBR26" s="92"/>
      <c r="LBS26" s="92"/>
      <c r="LBT26" s="92"/>
      <c r="LBU26" s="92"/>
      <c r="LBV26" s="92"/>
      <c r="LBW26" s="92"/>
      <c r="LBX26" s="92"/>
      <c r="LBY26" s="92"/>
      <c r="LBZ26" s="92"/>
      <c r="LCA26" s="91"/>
      <c r="LCB26" s="92"/>
      <c r="LCC26" s="92"/>
      <c r="LCD26" s="92"/>
      <c r="LCE26" s="92"/>
      <c r="LCF26" s="92"/>
      <c r="LCG26" s="92"/>
      <c r="LCH26" s="92"/>
      <c r="LCI26" s="92"/>
      <c r="LCJ26" s="92"/>
      <c r="LCK26" s="92"/>
      <c r="LCL26" s="92"/>
      <c r="LCM26" s="92"/>
      <c r="LCN26" s="91"/>
      <c r="LCO26" s="92"/>
      <c r="LCP26" s="92"/>
      <c r="LCQ26" s="92"/>
      <c r="LCR26" s="92"/>
      <c r="LCS26" s="92"/>
      <c r="LCT26" s="92"/>
      <c r="LCU26" s="92"/>
      <c r="LCV26" s="92"/>
      <c r="LCW26" s="92"/>
      <c r="LCX26" s="92"/>
      <c r="LCY26" s="92"/>
      <c r="LCZ26" s="92"/>
      <c r="LDA26" s="91"/>
      <c r="LDB26" s="92"/>
      <c r="LDC26" s="92"/>
      <c r="LDD26" s="92"/>
      <c r="LDE26" s="92"/>
      <c r="LDF26" s="92"/>
      <c r="LDG26" s="92"/>
      <c r="LDH26" s="92"/>
      <c r="LDI26" s="92"/>
      <c r="LDJ26" s="92"/>
      <c r="LDK26" s="92"/>
      <c r="LDL26" s="92"/>
      <c r="LDM26" s="92"/>
      <c r="LDN26" s="91"/>
      <c r="LDO26" s="92"/>
      <c r="LDP26" s="92"/>
      <c r="LDQ26" s="92"/>
      <c r="LDR26" s="92"/>
      <c r="LDS26" s="92"/>
      <c r="LDT26" s="92"/>
      <c r="LDU26" s="92"/>
      <c r="LDV26" s="92"/>
      <c r="LDW26" s="92"/>
      <c r="LDX26" s="92"/>
      <c r="LDY26" s="92"/>
      <c r="LDZ26" s="92"/>
      <c r="LEA26" s="91"/>
      <c r="LEB26" s="92"/>
      <c r="LEC26" s="92"/>
      <c r="LED26" s="92"/>
      <c r="LEE26" s="92"/>
      <c r="LEF26" s="92"/>
      <c r="LEG26" s="92"/>
      <c r="LEH26" s="92"/>
      <c r="LEI26" s="92"/>
      <c r="LEJ26" s="92"/>
      <c r="LEK26" s="92"/>
      <c r="LEL26" s="92"/>
      <c r="LEM26" s="92"/>
      <c r="LEN26" s="91"/>
      <c r="LEO26" s="92"/>
      <c r="LEP26" s="92"/>
      <c r="LEQ26" s="92"/>
      <c r="LER26" s="92"/>
      <c r="LES26" s="92"/>
      <c r="LET26" s="92"/>
      <c r="LEU26" s="92"/>
      <c r="LEV26" s="92"/>
      <c r="LEW26" s="92"/>
      <c r="LEX26" s="92"/>
      <c r="LEY26" s="92"/>
      <c r="LEZ26" s="92"/>
      <c r="LFA26" s="91"/>
      <c r="LFB26" s="92"/>
      <c r="LFC26" s="92"/>
      <c r="LFD26" s="92"/>
      <c r="LFE26" s="92"/>
      <c r="LFF26" s="92"/>
      <c r="LFG26" s="92"/>
      <c r="LFH26" s="92"/>
      <c r="LFI26" s="92"/>
      <c r="LFJ26" s="92"/>
      <c r="LFK26" s="92"/>
      <c r="LFL26" s="92"/>
      <c r="LFM26" s="92"/>
      <c r="LFN26" s="91"/>
      <c r="LFO26" s="92"/>
      <c r="LFP26" s="92"/>
      <c r="LFQ26" s="92"/>
      <c r="LFR26" s="92"/>
      <c r="LFS26" s="92"/>
      <c r="LFT26" s="92"/>
      <c r="LFU26" s="92"/>
      <c r="LFV26" s="92"/>
      <c r="LFW26" s="92"/>
      <c r="LFX26" s="92"/>
      <c r="LFY26" s="92"/>
      <c r="LFZ26" s="92"/>
      <c r="LGA26" s="91"/>
      <c r="LGB26" s="92"/>
      <c r="LGC26" s="92"/>
      <c r="LGD26" s="92"/>
      <c r="LGE26" s="92"/>
      <c r="LGF26" s="92"/>
      <c r="LGG26" s="92"/>
      <c r="LGH26" s="92"/>
      <c r="LGI26" s="92"/>
      <c r="LGJ26" s="92"/>
      <c r="LGK26" s="92"/>
      <c r="LGL26" s="92"/>
      <c r="LGM26" s="92"/>
      <c r="LGN26" s="91"/>
      <c r="LGO26" s="92"/>
      <c r="LGP26" s="92"/>
      <c r="LGQ26" s="92"/>
      <c r="LGR26" s="92"/>
      <c r="LGS26" s="92"/>
      <c r="LGT26" s="92"/>
      <c r="LGU26" s="92"/>
      <c r="LGV26" s="92"/>
      <c r="LGW26" s="92"/>
      <c r="LGX26" s="92"/>
      <c r="LGY26" s="92"/>
      <c r="LGZ26" s="92"/>
      <c r="LHA26" s="91"/>
      <c r="LHB26" s="92"/>
      <c r="LHC26" s="92"/>
      <c r="LHD26" s="92"/>
      <c r="LHE26" s="92"/>
      <c r="LHF26" s="92"/>
      <c r="LHG26" s="92"/>
      <c r="LHH26" s="92"/>
      <c r="LHI26" s="92"/>
      <c r="LHJ26" s="92"/>
      <c r="LHK26" s="92"/>
      <c r="LHL26" s="92"/>
      <c r="LHM26" s="92"/>
      <c r="LHN26" s="91"/>
      <c r="LHO26" s="92"/>
      <c r="LHP26" s="92"/>
      <c r="LHQ26" s="92"/>
      <c r="LHR26" s="92"/>
      <c r="LHS26" s="92"/>
      <c r="LHT26" s="92"/>
      <c r="LHU26" s="92"/>
      <c r="LHV26" s="92"/>
      <c r="LHW26" s="92"/>
      <c r="LHX26" s="92"/>
      <c r="LHY26" s="92"/>
      <c r="LHZ26" s="92"/>
      <c r="LIA26" s="91"/>
      <c r="LIB26" s="92"/>
      <c r="LIC26" s="92"/>
      <c r="LID26" s="92"/>
      <c r="LIE26" s="92"/>
      <c r="LIF26" s="92"/>
      <c r="LIG26" s="92"/>
      <c r="LIH26" s="92"/>
      <c r="LII26" s="92"/>
      <c r="LIJ26" s="92"/>
      <c r="LIK26" s="92"/>
      <c r="LIL26" s="92"/>
      <c r="LIM26" s="92"/>
      <c r="LIN26" s="91"/>
      <c r="LIO26" s="92"/>
      <c r="LIP26" s="92"/>
      <c r="LIQ26" s="92"/>
      <c r="LIR26" s="92"/>
      <c r="LIS26" s="92"/>
      <c r="LIT26" s="92"/>
      <c r="LIU26" s="92"/>
      <c r="LIV26" s="92"/>
      <c r="LIW26" s="92"/>
      <c r="LIX26" s="92"/>
      <c r="LIY26" s="92"/>
      <c r="LIZ26" s="92"/>
      <c r="LJA26" s="91"/>
      <c r="LJB26" s="92"/>
      <c r="LJC26" s="92"/>
      <c r="LJD26" s="92"/>
      <c r="LJE26" s="92"/>
      <c r="LJF26" s="92"/>
      <c r="LJG26" s="92"/>
      <c r="LJH26" s="92"/>
      <c r="LJI26" s="92"/>
      <c r="LJJ26" s="92"/>
      <c r="LJK26" s="92"/>
      <c r="LJL26" s="92"/>
      <c r="LJM26" s="92"/>
      <c r="LJN26" s="91"/>
      <c r="LJO26" s="92"/>
      <c r="LJP26" s="92"/>
      <c r="LJQ26" s="92"/>
      <c r="LJR26" s="92"/>
      <c r="LJS26" s="92"/>
      <c r="LJT26" s="92"/>
      <c r="LJU26" s="92"/>
      <c r="LJV26" s="92"/>
      <c r="LJW26" s="92"/>
      <c r="LJX26" s="92"/>
      <c r="LJY26" s="92"/>
      <c r="LJZ26" s="92"/>
      <c r="LKA26" s="91"/>
      <c r="LKB26" s="92"/>
      <c r="LKC26" s="92"/>
      <c r="LKD26" s="92"/>
      <c r="LKE26" s="92"/>
      <c r="LKF26" s="92"/>
      <c r="LKG26" s="92"/>
      <c r="LKH26" s="92"/>
      <c r="LKI26" s="92"/>
      <c r="LKJ26" s="92"/>
      <c r="LKK26" s="92"/>
      <c r="LKL26" s="92"/>
      <c r="LKM26" s="92"/>
      <c r="LKN26" s="91"/>
      <c r="LKO26" s="92"/>
      <c r="LKP26" s="92"/>
      <c r="LKQ26" s="92"/>
      <c r="LKR26" s="92"/>
      <c r="LKS26" s="92"/>
      <c r="LKT26" s="92"/>
      <c r="LKU26" s="92"/>
      <c r="LKV26" s="92"/>
      <c r="LKW26" s="92"/>
      <c r="LKX26" s="92"/>
      <c r="LKY26" s="92"/>
      <c r="LKZ26" s="92"/>
      <c r="LLA26" s="91"/>
      <c r="LLB26" s="92"/>
      <c r="LLC26" s="92"/>
      <c r="LLD26" s="92"/>
      <c r="LLE26" s="92"/>
      <c r="LLF26" s="92"/>
      <c r="LLG26" s="92"/>
      <c r="LLH26" s="92"/>
      <c r="LLI26" s="92"/>
      <c r="LLJ26" s="92"/>
      <c r="LLK26" s="92"/>
      <c r="LLL26" s="92"/>
      <c r="LLM26" s="92"/>
      <c r="LLN26" s="91"/>
      <c r="LLO26" s="92"/>
      <c r="LLP26" s="92"/>
      <c r="LLQ26" s="92"/>
      <c r="LLR26" s="92"/>
      <c r="LLS26" s="92"/>
      <c r="LLT26" s="92"/>
      <c r="LLU26" s="92"/>
      <c r="LLV26" s="92"/>
      <c r="LLW26" s="92"/>
      <c r="LLX26" s="92"/>
      <c r="LLY26" s="92"/>
      <c r="LLZ26" s="92"/>
      <c r="LMA26" s="91"/>
      <c r="LMB26" s="92"/>
      <c r="LMC26" s="92"/>
      <c r="LMD26" s="92"/>
      <c r="LME26" s="92"/>
      <c r="LMF26" s="92"/>
      <c r="LMG26" s="92"/>
      <c r="LMH26" s="92"/>
      <c r="LMI26" s="92"/>
      <c r="LMJ26" s="92"/>
      <c r="LMK26" s="92"/>
      <c r="LML26" s="92"/>
      <c r="LMM26" s="92"/>
      <c r="LMN26" s="91"/>
      <c r="LMO26" s="92"/>
      <c r="LMP26" s="92"/>
      <c r="LMQ26" s="92"/>
      <c r="LMR26" s="92"/>
      <c r="LMS26" s="92"/>
      <c r="LMT26" s="92"/>
      <c r="LMU26" s="92"/>
      <c r="LMV26" s="92"/>
      <c r="LMW26" s="92"/>
      <c r="LMX26" s="92"/>
      <c r="LMY26" s="92"/>
      <c r="LMZ26" s="92"/>
      <c r="LNA26" s="91"/>
      <c r="LNB26" s="92"/>
      <c r="LNC26" s="92"/>
      <c r="LND26" s="92"/>
      <c r="LNE26" s="92"/>
      <c r="LNF26" s="92"/>
      <c r="LNG26" s="92"/>
      <c r="LNH26" s="92"/>
      <c r="LNI26" s="92"/>
      <c r="LNJ26" s="92"/>
      <c r="LNK26" s="92"/>
      <c r="LNL26" s="92"/>
      <c r="LNM26" s="92"/>
      <c r="LNN26" s="91"/>
      <c r="LNO26" s="92"/>
      <c r="LNP26" s="92"/>
      <c r="LNQ26" s="92"/>
      <c r="LNR26" s="92"/>
      <c r="LNS26" s="92"/>
      <c r="LNT26" s="92"/>
      <c r="LNU26" s="92"/>
      <c r="LNV26" s="92"/>
      <c r="LNW26" s="92"/>
      <c r="LNX26" s="92"/>
      <c r="LNY26" s="92"/>
      <c r="LNZ26" s="92"/>
      <c r="LOA26" s="91"/>
      <c r="LOB26" s="92"/>
      <c r="LOC26" s="92"/>
      <c r="LOD26" s="92"/>
      <c r="LOE26" s="92"/>
      <c r="LOF26" s="92"/>
      <c r="LOG26" s="92"/>
      <c r="LOH26" s="92"/>
      <c r="LOI26" s="92"/>
      <c r="LOJ26" s="92"/>
      <c r="LOK26" s="92"/>
      <c r="LOL26" s="92"/>
      <c r="LOM26" s="92"/>
      <c r="LON26" s="91"/>
      <c r="LOO26" s="92"/>
      <c r="LOP26" s="92"/>
      <c r="LOQ26" s="92"/>
      <c r="LOR26" s="92"/>
      <c r="LOS26" s="92"/>
      <c r="LOT26" s="92"/>
      <c r="LOU26" s="92"/>
      <c r="LOV26" s="92"/>
      <c r="LOW26" s="92"/>
      <c r="LOX26" s="92"/>
      <c r="LOY26" s="92"/>
      <c r="LOZ26" s="92"/>
      <c r="LPA26" s="91"/>
      <c r="LPB26" s="92"/>
      <c r="LPC26" s="92"/>
      <c r="LPD26" s="92"/>
      <c r="LPE26" s="92"/>
      <c r="LPF26" s="92"/>
      <c r="LPG26" s="92"/>
      <c r="LPH26" s="92"/>
      <c r="LPI26" s="92"/>
      <c r="LPJ26" s="92"/>
      <c r="LPK26" s="92"/>
      <c r="LPL26" s="92"/>
      <c r="LPM26" s="92"/>
      <c r="LPN26" s="91"/>
      <c r="LPO26" s="92"/>
      <c r="LPP26" s="92"/>
      <c r="LPQ26" s="92"/>
      <c r="LPR26" s="92"/>
      <c r="LPS26" s="92"/>
      <c r="LPT26" s="92"/>
      <c r="LPU26" s="92"/>
      <c r="LPV26" s="92"/>
      <c r="LPW26" s="92"/>
      <c r="LPX26" s="92"/>
      <c r="LPY26" s="92"/>
      <c r="LPZ26" s="92"/>
      <c r="LQA26" s="91"/>
      <c r="LQB26" s="92"/>
      <c r="LQC26" s="92"/>
      <c r="LQD26" s="92"/>
      <c r="LQE26" s="92"/>
      <c r="LQF26" s="92"/>
      <c r="LQG26" s="92"/>
      <c r="LQH26" s="92"/>
      <c r="LQI26" s="92"/>
      <c r="LQJ26" s="92"/>
      <c r="LQK26" s="92"/>
      <c r="LQL26" s="92"/>
      <c r="LQM26" s="92"/>
      <c r="LQN26" s="91"/>
      <c r="LQO26" s="92"/>
      <c r="LQP26" s="92"/>
      <c r="LQQ26" s="92"/>
      <c r="LQR26" s="92"/>
      <c r="LQS26" s="92"/>
      <c r="LQT26" s="92"/>
      <c r="LQU26" s="92"/>
      <c r="LQV26" s="92"/>
      <c r="LQW26" s="92"/>
      <c r="LQX26" s="92"/>
      <c r="LQY26" s="92"/>
      <c r="LQZ26" s="92"/>
      <c r="LRA26" s="91"/>
      <c r="LRB26" s="92"/>
      <c r="LRC26" s="92"/>
      <c r="LRD26" s="92"/>
      <c r="LRE26" s="92"/>
      <c r="LRF26" s="92"/>
      <c r="LRG26" s="92"/>
      <c r="LRH26" s="92"/>
      <c r="LRI26" s="92"/>
      <c r="LRJ26" s="92"/>
      <c r="LRK26" s="92"/>
      <c r="LRL26" s="92"/>
      <c r="LRM26" s="92"/>
      <c r="LRN26" s="91"/>
      <c r="LRO26" s="92"/>
      <c r="LRP26" s="92"/>
      <c r="LRQ26" s="92"/>
      <c r="LRR26" s="92"/>
      <c r="LRS26" s="92"/>
      <c r="LRT26" s="92"/>
      <c r="LRU26" s="92"/>
      <c r="LRV26" s="92"/>
      <c r="LRW26" s="92"/>
      <c r="LRX26" s="92"/>
      <c r="LRY26" s="92"/>
      <c r="LRZ26" s="92"/>
      <c r="LSA26" s="91"/>
      <c r="LSB26" s="92"/>
      <c r="LSC26" s="92"/>
      <c r="LSD26" s="92"/>
      <c r="LSE26" s="92"/>
      <c r="LSF26" s="92"/>
      <c r="LSG26" s="92"/>
      <c r="LSH26" s="92"/>
      <c r="LSI26" s="92"/>
      <c r="LSJ26" s="92"/>
      <c r="LSK26" s="92"/>
      <c r="LSL26" s="92"/>
      <c r="LSM26" s="92"/>
      <c r="LSN26" s="91"/>
      <c r="LSO26" s="92"/>
      <c r="LSP26" s="92"/>
      <c r="LSQ26" s="92"/>
      <c r="LSR26" s="92"/>
      <c r="LSS26" s="92"/>
      <c r="LST26" s="92"/>
      <c r="LSU26" s="92"/>
      <c r="LSV26" s="92"/>
      <c r="LSW26" s="92"/>
      <c r="LSX26" s="92"/>
      <c r="LSY26" s="92"/>
      <c r="LSZ26" s="92"/>
      <c r="LTA26" s="91"/>
      <c r="LTB26" s="92"/>
      <c r="LTC26" s="92"/>
      <c r="LTD26" s="92"/>
      <c r="LTE26" s="92"/>
      <c r="LTF26" s="92"/>
      <c r="LTG26" s="92"/>
      <c r="LTH26" s="92"/>
      <c r="LTI26" s="92"/>
      <c r="LTJ26" s="92"/>
      <c r="LTK26" s="92"/>
      <c r="LTL26" s="92"/>
      <c r="LTM26" s="92"/>
      <c r="LTN26" s="91"/>
      <c r="LTO26" s="92"/>
      <c r="LTP26" s="92"/>
      <c r="LTQ26" s="92"/>
      <c r="LTR26" s="92"/>
      <c r="LTS26" s="92"/>
      <c r="LTT26" s="92"/>
      <c r="LTU26" s="92"/>
      <c r="LTV26" s="92"/>
      <c r="LTW26" s="92"/>
      <c r="LTX26" s="92"/>
      <c r="LTY26" s="92"/>
      <c r="LTZ26" s="92"/>
      <c r="LUA26" s="91"/>
      <c r="LUB26" s="92"/>
      <c r="LUC26" s="92"/>
      <c r="LUD26" s="92"/>
      <c r="LUE26" s="92"/>
      <c r="LUF26" s="92"/>
      <c r="LUG26" s="92"/>
      <c r="LUH26" s="92"/>
      <c r="LUI26" s="92"/>
      <c r="LUJ26" s="92"/>
      <c r="LUK26" s="92"/>
      <c r="LUL26" s="92"/>
      <c r="LUM26" s="92"/>
      <c r="LUN26" s="91"/>
      <c r="LUO26" s="92"/>
      <c r="LUP26" s="92"/>
      <c r="LUQ26" s="92"/>
      <c r="LUR26" s="92"/>
      <c r="LUS26" s="92"/>
      <c r="LUT26" s="92"/>
      <c r="LUU26" s="92"/>
      <c r="LUV26" s="92"/>
      <c r="LUW26" s="92"/>
      <c r="LUX26" s="92"/>
      <c r="LUY26" s="92"/>
      <c r="LUZ26" s="92"/>
      <c r="LVA26" s="91"/>
      <c r="LVB26" s="92"/>
      <c r="LVC26" s="92"/>
      <c r="LVD26" s="92"/>
      <c r="LVE26" s="92"/>
      <c r="LVF26" s="92"/>
      <c r="LVG26" s="92"/>
      <c r="LVH26" s="92"/>
      <c r="LVI26" s="92"/>
      <c r="LVJ26" s="92"/>
      <c r="LVK26" s="92"/>
      <c r="LVL26" s="92"/>
      <c r="LVM26" s="92"/>
      <c r="LVN26" s="91"/>
      <c r="LVO26" s="92"/>
      <c r="LVP26" s="92"/>
      <c r="LVQ26" s="92"/>
      <c r="LVR26" s="92"/>
      <c r="LVS26" s="92"/>
      <c r="LVT26" s="92"/>
      <c r="LVU26" s="92"/>
      <c r="LVV26" s="92"/>
      <c r="LVW26" s="92"/>
      <c r="LVX26" s="92"/>
      <c r="LVY26" s="92"/>
      <c r="LVZ26" s="92"/>
      <c r="LWA26" s="91"/>
      <c r="LWB26" s="92"/>
      <c r="LWC26" s="92"/>
      <c r="LWD26" s="92"/>
      <c r="LWE26" s="92"/>
      <c r="LWF26" s="92"/>
      <c r="LWG26" s="92"/>
      <c r="LWH26" s="92"/>
      <c r="LWI26" s="92"/>
      <c r="LWJ26" s="92"/>
      <c r="LWK26" s="92"/>
      <c r="LWL26" s="92"/>
      <c r="LWM26" s="92"/>
      <c r="LWN26" s="91"/>
      <c r="LWO26" s="92"/>
      <c r="LWP26" s="92"/>
      <c r="LWQ26" s="92"/>
      <c r="LWR26" s="92"/>
      <c r="LWS26" s="92"/>
      <c r="LWT26" s="92"/>
      <c r="LWU26" s="92"/>
      <c r="LWV26" s="92"/>
      <c r="LWW26" s="92"/>
      <c r="LWX26" s="92"/>
      <c r="LWY26" s="92"/>
      <c r="LWZ26" s="92"/>
      <c r="LXA26" s="91"/>
      <c r="LXB26" s="92"/>
      <c r="LXC26" s="92"/>
      <c r="LXD26" s="92"/>
      <c r="LXE26" s="92"/>
      <c r="LXF26" s="92"/>
      <c r="LXG26" s="92"/>
      <c r="LXH26" s="92"/>
      <c r="LXI26" s="92"/>
      <c r="LXJ26" s="92"/>
      <c r="LXK26" s="92"/>
      <c r="LXL26" s="92"/>
      <c r="LXM26" s="92"/>
      <c r="LXN26" s="91"/>
      <c r="LXO26" s="92"/>
      <c r="LXP26" s="92"/>
      <c r="LXQ26" s="92"/>
      <c r="LXR26" s="92"/>
      <c r="LXS26" s="92"/>
      <c r="LXT26" s="92"/>
      <c r="LXU26" s="92"/>
      <c r="LXV26" s="92"/>
      <c r="LXW26" s="92"/>
      <c r="LXX26" s="92"/>
      <c r="LXY26" s="92"/>
      <c r="LXZ26" s="92"/>
      <c r="LYA26" s="91"/>
      <c r="LYB26" s="92"/>
      <c r="LYC26" s="92"/>
      <c r="LYD26" s="92"/>
      <c r="LYE26" s="92"/>
      <c r="LYF26" s="92"/>
      <c r="LYG26" s="92"/>
      <c r="LYH26" s="92"/>
      <c r="LYI26" s="92"/>
      <c r="LYJ26" s="92"/>
      <c r="LYK26" s="92"/>
      <c r="LYL26" s="92"/>
      <c r="LYM26" s="92"/>
      <c r="LYN26" s="91"/>
      <c r="LYO26" s="92"/>
      <c r="LYP26" s="92"/>
      <c r="LYQ26" s="92"/>
      <c r="LYR26" s="92"/>
      <c r="LYS26" s="92"/>
      <c r="LYT26" s="92"/>
      <c r="LYU26" s="92"/>
      <c r="LYV26" s="92"/>
      <c r="LYW26" s="92"/>
      <c r="LYX26" s="92"/>
      <c r="LYY26" s="92"/>
      <c r="LYZ26" s="92"/>
      <c r="LZA26" s="91"/>
      <c r="LZB26" s="92"/>
      <c r="LZC26" s="92"/>
      <c r="LZD26" s="92"/>
      <c r="LZE26" s="92"/>
      <c r="LZF26" s="92"/>
      <c r="LZG26" s="92"/>
      <c r="LZH26" s="92"/>
      <c r="LZI26" s="92"/>
      <c r="LZJ26" s="92"/>
      <c r="LZK26" s="92"/>
      <c r="LZL26" s="92"/>
      <c r="LZM26" s="92"/>
      <c r="LZN26" s="91"/>
      <c r="LZO26" s="92"/>
      <c r="LZP26" s="92"/>
      <c r="LZQ26" s="92"/>
      <c r="LZR26" s="92"/>
      <c r="LZS26" s="92"/>
      <c r="LZT26" s="92"/>
      <c r="LZU26" s="92"/>
      <c r="LZV26" s="92"/>
      <c r="LZW26" s="92"/>
      <c r="LZX26" s="92"/>
      <c r="LZY26" s="92"/>
      <c r="LZZ26" s="92"/>
      <c r="MAA26" s="91"/>
      <c r="MAB26" s="92"/>
      <c r="MAC26" s="92"/>
      <c r="MAD26" s="92"/>
      <c r="MAE26" s="92"/>
      <c r="MAF26" s="92"/>
      <c r="MAG26" s="92"/>
      <c r="MAH26" s="92"/>
      <c r="MAI26" s="92"/>
      <c r="MAJ26" s="92"/>
      <c r="MAK26" s="92"/>
      <c r="MAL26" s="92"/>
      <c r="MAM26" s="92"/>
      <c r="MAN26" s="91"/>
      <c r="MAO26" s="92"/>
      <c r="MAP26" s="92"/>
      <c r="MAQ26" s="92"/>
      <c r="MAR26" s="92"/>
      <c r="MAS26" s="92"/>
      <c r="MAT26" s="92"/>
      <c r="MAU26" s="92"/>
      <c r="MAV26" s="92"/>
      <c r="MAW26" s="92"/>
      <c r="MAX26" s="92"/>
      <c r="MAY26" s="92"/>
      <c r="MAZ26" s="92"/>
      <c r="MBA26" s="91"/>
      <c r="MBB26" s="92"/>
      <c r="MBC26" s="92"/>
      <c r="MBD26" s="92"/>
      <c r="MBE26" s="92"/>
      <c r="MBF26" s="92"/>
      <c r="MBG26" s="92"/>
      <c r="MBH26" s="92"/>
      <c r="MBI26" s="92"/>
      <c r="MBJ26" s="92"/>
      <c r="MBK26" s="92"/>
      <c r="MBL26" s="92"/>
      <c r="MBM26" s="92"/>
      <c r="MBN26" s="91"/>
      <c r="MBO26" s="92"/>
      <c r="MBP26" s="92"/>
      <c r="MBQ26" s="92"/>
      <c r="MBR26" s="92"/>
      <c r="MBS26" s="92"/>
      <c r="MBT26" s="92"/>
      <c r="MBU26" s="92"/>
      <c r="MBV26" s="92"/>
      <c r="MBW26" s="92"/>
      <c r="MBX26" s="92"/>
      <c r="MBY26" s="92"/>
      <c r="MBZ26" s="92"/>
      <c r="MCA26" s="91"/>
      <c r="MCB26" s="92"/>
      <c r="MCC26" s="92"/>
      <c r="MCD26" s="92"/>
      <c r="MCE26" s="92"/>
      <c r="MCF26" s="92"/>
      <c r="MCG26" s="92"/>
      <c r="MCH26" s="92"/>
      <c r="MCI26" s="92"/>
      <c r="MCJ26" s="92"/>
      <c r="MCK26" s="92"/>
      <c r="MCL26" s="92"/>
      <c r="MCM26" s="92"/>
      <c r="MCN26" s="91"/>
      <c r="MCO26" s="92"/>
      <c r="MCP26" s="92"/>
      <c r="MCQ26" s="92"/>
      <c r="MCR26" s="92"/>
      <c r="MCS26" s="92"/>
      <c r="MCT26" s="92"/>
      <c r="MCU26" s="92"/>
      <c r="MCV26" s="92"/>
      <c r="MCW26" s="92"/>
      <c r="MCX26" s="92"/>
      <c r="MCY26" s="92"/>
      <c r="MCZ26" s="92"/>
      <c r="MDA26" s="91"/>
      <c r="MDB26" s="92"/>
      <c r="MDC26" s="92"/>
      <c r="MDD26" s="92"/>
      <c r="MDE26" s="92"/>
      <c r="MDF26" s="92"/>
      <c r="MDG26" s="92"/>
      <c r="MDH26" s="92"/>
      <c r="MDI26" s="92"/>
      <c r="MDJ26" s="92"/>
      <c r="MDK26" s="92"/>
      <c r="MDL26" s="92"/>
      <c r="MDM26" s="92"/>
      <c r="MDN26" s="91"/>
      <c r="MDO26" s="92"/>
      <c r="MDP26" s="92"/>
      <c r="MDQ26" s="92"/>
      <c r="MDR26" s="92"/>
      <c r="MDS26" s="92"/>
      <c r="MDT26" s="92"/>
      <c r="MDU26" s="92"/>
      <c r="MDV26" s="92"/>
      <c r="MDW26" s="92"/>
      <c r="MDX26" s="92"/>
      <c r="MDY26" s="92"/>
      <c r="MDZ26" s="92"/>
      <c r="MEA26" s="91"/>
      <c r="MEB26" s="92"/>
      <c r="MEC26" s="92"/>
      <c r="MED26" s="92"/>
      <c r="MEE26" s="92"/>
      <c r="MEF26" s="92"/>
      <c r="MEG26" s="92"/>
      <c r="MEH26" s="92"/>
      <c r="MEI26" s="92"/>
      <c r="MEJ26" s="92"/>
      <c r="MEK26" s="92"/>
      <c r="MEL26" s="92"/>
      <c r="MEM26" s="92"/>
      <c r="MEN26" s="91"/>
      <c r="MEO26" s="92"/>
      <c r="MEP26" s="92"/>
      <c r="MEQ26" s="92"/>
      <c r="MER26" s="92"/>
      <c r="MES26" s="92"/>
      <c r="MET26" s="92"/>
      <c r="MEU26" s="92"/>
      <c r="MEV26" s="92"/>
      <c r="MEW26" s="92"/>
      <c r="MEX26" s="92"/>
      <c r="MEY26" s="92"/>
      <c r="MEZ26" s="92"/>
      <c r="MFA26" s="91"/>
      <c r="MFB26" s="92"/>
      <c r="MFC26" s="92"/>
      <c r="MFD26" s="92"/>
      <c r="MFE26" s="92"/>
      <c r="MFF26" s="92"/>
      <c r="MFG26" s="92"/>
      <c r="MFH26" s="92"/>
      <c r="MFI26" s="92"/>
      <c r="MFJ26" s="92"/>
      <c r="MFK26" s="92"/>
      <c r="MFL26" s="92"/>
      <c r="MFM26" s="92"/>
      <c r="MFN26" s="91"/>
      <c r="MFO26" s="92"/>
      <c r="MFP26" s="92"/>
      <c r="MFQ26" s="92"/>
      <c r="MFR26" s="92"/>
      <c r="MFS26" s="92"/>
      <c r="MFT26" s="92"/>
      <c r="MFU26" s="92"/>
      <c r="MFV26" s="92"/>
      <c r="MFW26" s="92"/>
      <c r="MFX26" s="92"/>
      <c r="MFY26" s="92"/>
      <c r="MFZ26" s="92"/>
      <c r="MGA26" s="91"/>
      <c r="MGB26" s="92"/>
      <c r="MGC26" s="92"/>
      <c r="MGD26" s="92"/>
      <c r="MGE26" s="92"/>
      <c r="MGF26" s="92"/>
      <c r="MGG26" s="92"/>
      <c r="MGH26" s="92"/>
      <c r="MGI26" s="92"/>
      <c r="MGJ26" s="92"/>
      <c r="MGK26" s="92"/>
      <c r="MGL26" s="92"/>
      <c r="MGM26" s="92"/>
      <c r="MGN26" s="91"/>
      <c r="MGO26" s="92"/>
      <c r="MGP26" s="92"/>
      <c r="MGQ26" s="92"/>
      <c r="MGR26" s="92"/>
      <c r="MGS26" s="92"/>
      <c r="MGT26" s="92"/>
      <c r="MGU26" s="92"/>
      <c r="MGV26" s="92"/>
      <c r="MGW26" s="92"/>
      <c r="MGX26" s="92"/>
      <c r="MGY26" s="92"/>
      <c r="MGZ26" s="92"/>
      <c r="MHA26" s="91"/>
      <c r="MHB26" s="92"/>
      <c r="MHC26" s="92"/>
      <c r="MHD26" s="92"/>
      <c r="MHE26" s="92"/>
      <c r="MHF26" s="92"/>
      <c r="MHG26" s="92"/>
      <c r="MHH26" s="92"/>
      <c r="MHI26" s="92"/>
      <c r="MHJ26" s="92"/>
      <c r="MHK26" s="92"/>
      <c r="MHL26" s="92"/>
      <c r="MHM26" s="92"/>
      <c r="MHN26" s="91"/>
      <c r="MHO26" s="92"/>
      <c r="MHP26" s="92"/>
      <c r="MHQ26" s="92"/>
      <c r="MHR26" s="92"/>
      <c r="MHS26" s="92"/>
      <c r="MHT26" s="92"/>
      <c r="MHU26" s="92"/>
      <c r="MHV26" s="92"/>
      <c r="MHW26" s="92"/>
      <c r="MHX26" s="92"/>
      <c r="MHY26" s="92"/>
      <c r="MHZ26" s="92"/>
      <c r="MIA26" s="91"/>
      <c r="MIB26" s="92"/>
      <c r="MIC26" s="92"/>
      <c r="MID26" s="92"/>
      <c r="MIE26" s="92"/>
      <c r="MIF26" s="92"/>
      <c r="MIG26" s="92"/>
      <c r="MIH26" s="92"/>
      <c r="MII26" s="92"/>
      <c r="MIJ26" s="92"/>
      <c r="MIK26" s="92"/>
      <c r="MIL26" s="92"/>
      <c r="MIM26" s="92"/>
      <c r="MIN26" s="91"/>
      <c r="MIO26" s="92"/>
      <c r="MIP26" s="92"/>
      <c r="MIQ26" s="92"/>
      <c r="MIR26" s="92"/>
      <c r="MIS26" s="92"/>
      <c r="MIT26" s="92"/>
      <c r="MIU26" s="92"/>
      <c r="MIV26" s="92"/>
      <c r="MIW26" s="92"/>
      <c r="MIX26" s="92"/>
      <c r="MIY26" s="92"/>
      <c r="MIZ26" s="92"/>
      <c r="MJA26" s="91"/>
      <c r="MJB26" s="92"/>
      <c r="MJC26" s="92"/>
      <c r="MJD26" s="92"/>
      <c r="MJE26" s="92"/>
      <c r="MJF26" s="92"/>
      <c r="MJG26" s="92"/>
      <c r="MJH26" s="92"/>
      <c r="MJI26" s="92"/>
      <c r="MJJ26" s="92"/>
      <c r="MJK26" s="92"/>
      <c r="MJL26" s="92"/>
      <c r="MJM26" s="92"/>
      <c r="MJN26" s="91"/>
      <c r="MJO26" s="92"/>
      <c r="MJP26" s="92"/>
      <c r="MJQ26" s="92"/>
      <c r="MJR26" s="92"/>
      <c r="MJS26" s="92"/>
      <c r="MJT26" s="92"/>
      <c r="MJU26" s="92"/>
      <c r="MJV26" s="92"/>
      <c r="MJW26" s="92"/>
      <c r="MJX26" s="92"/>
      <c r="MJY26" s="92"/>
      <c r="MJZ26" s="92"/>
      <c r="MKA26" s="91"/>
      <c r="MKB26" s="92"/>
      <c r="MKC26" s="92"/>
      <c r="MKD26" s="92"/>
      <c r="MKE26" s="92"/>
      <c r="MKF26" s="92"/>
      <c r="MKG26" s="92"/>
      <c r="MKH26" s="92"/>
      <c r="MKI26" s="92"/>
      <c r="MKJ26" s="92"/>
      <c r="MKK26" s="92"/>
      <c r="MKL26" s="92"/>
      <c r="MKM26" s="92"/>
      <c r="MKN26" s="91"/>
      <c r="MKO26" s="92"/>
      <c r="MKP26" s="92"/>
      <c r="MKQ26" s="92"/>
      <c r="MKR26" s="92"/>
      <c r="MKS26" s="92"/>
      <c r="MKT26" s="92"/>
      <c r="MKU26" s="92"/>
      <c r="MKV26" s="92"/>
      <c r="MKW26" s="92"/>
      <c r="MKX26" s="92"/>
      <c r="MKY26" s="92"/>
      <c r="MKZ26" s="92"/>
      <c r="MLA26" s="91"/>
      <c r="MLB26" s="92"/>
      <c r="MLC26" s="92"/>
      <c r="MLD26" s="92"/>
      <c r="MLE26" s="92"/>
      <c r="MLF26" s="92"/>
      <c r="MLG26" s="92"/>
      <c r="MLH26" s="92"/>
      <c r="MLI26" s="92"/>
      <c r="MLJ26" s="92"/>
      <c r="MLK26" s="92"/>
      <c r="MLL26" s="92"/>
      <c r="MLM26" s="92"/>
      <c r="MLN26" s="91"/>
      <c r="MLO26" s="92"/>
      <c r="MLP26" s="92"/>
      <c r="MLQ26" s="92"/>
      <c r="MLR26" s="92"/>
      <c r="MLS26" s="92"/>
      <c r="MLT26" s="92"/>
      <c r="MLU26" s="92"/>
      <c r="MLV26" s="92"/>
      <c r="MLW26" s="92"/>
      <c r="MLX26" s="92"/>
      <c r="MLY26" s="92"/>
      <c r="MLZ26" s="92"/>
      <c r="MMA26" s="91"/>
      <c r="MMB26" s="92"/>
      <c r="MMC26" s="92"/>
      <c r="MMD26" s="92"/>
      <c r="MME26" s="92"/>
      <c r="MMF26" s="92"/>
      <c r="MMG26" s="92"/>
      <c r="MMH26" s="92"/>
      <c r="MMI26" s="92"/>
      <c r="MMJ26" s="92"/>
      <c r="MMK26" s="92"/>
      <c r="MML26" s="92"/>
      <c r="MMM26" s="92"/>
      <c r="MMN26" s="91"/>
      <c r="MMO26" s="92"/>
      <c r="MMP26" s="92"/>
      <c r="MMQ26" s="92"/>
      <c r="MMR26" s="92"/>
      <c r="MMS26" s="92"/>
      <c r="MMT26" s="92"/>
      <c r="MMU26" s="92"/>
      <c r="MMV26" s="92"/>
      <c r="MMW26" s="92"/>
      <c r="MMX26" s="92"/>
      <c r="MMY26" s="92"/>
      <c r="MMZ26" s="92"/>
      <c r="MNA26" s="91"/>
      <c r="MNB26" s="92"/>
      <c r="MNC26" s="92"/>
      <c r="MND26" s="92"/>
      <c r="MNE26" s="92"/>
      <c r="MNF26" s="92"/>
      <c r="MNG26" s="92"/>
      <c r="MNH26" s="92"/>
      <c r="MNI26" s="92"/>
      <c r="MNJ26" s="92"/>
      <c r="MNK26" s="92"/>
      <c r="MNL26" s="92"/>
      <c r="MNM26" s="92"/>
      <c r="MNN26" s="91"/>
      <c r="MNO26" s="92"/>
      <c r="MNP26" s="92"/>
      <c r="MNQ26" s="92"/>
      <c r="MNR26" s="92"/>
      <c r="MNS26" s="92"/>
      <c r="MNT26" s="92"/>
      <c r="MNU26" s="92"/>
      <c r="MNV26" s="92"/>
      <c r="MNW26" s="92"/>
      <c r="MNX26" s="92"/>
      <c r="MNY26" s="92"/>
      <c r="MNZ26" s="92"/>
      <c r="MOA26" s="91"/>
      <c r="MOB26" s="92"/>
      <c r="MOC26" s="92"/>
      <c r="MOD26" s="92"/>
      <c r="MOE26" s="92"/>
      <c r="MOF26" s="92"/>
      <c r="MOG26" s="92"/>
      <c r="MOH26" s="92"/>
      <c r="MOI26" s="92"/>
      <c r="MOJ26" s="92"/>
      <c r="MOK26" s="92"/>
      <c r="MOL26" s="92"/>
      <c r="MOM26" s="92"/>
      <c r="MON26" s="91"/>
      <c r="MOO26" s="92"/>
      <c r="MOP26" s="92"/>
      <c r="MOQ26" s="92"/>
      <c r="MOR26" s="92"/>
      <c r="MOS26" s="92"/>
      <c r="MOT26" s="92"/>
      <c r="MOU26" s="92"/>
      <c r="MOV26" s="92"/>
      <c r="MOW26" s="92"/>
      <c r="MOX26" s="92"/>
      <c r="MOY26" s="92"/>
      <c r="MOZ26" s="92"/>
      <c r="MPA26" s="91"/>
      <c r="MPB26" s="92"/>
      <c r="MPC26" s="92"/>
      <c r="MPD26" s="92"/>
      <c r="MPE26" s="92"/>
      <c r="MPF26" s="92"/>
      <c r="MPG26" s="92"/>
      <c r="MPH26" s="92"/>
      <c r="MPI26" s="92"/>
      <c r="MPJ26" s="92"/>
      <c r="MPK26" s="92"/>
      <c r="MPL26" s="92"/>
      <c r="MPM26" s="92"/>
      <c r="MPN26" s="91"/>
      <c r="MPO26" s="92"/>
      <c r="MPP26" s="92"/>
      <c r="MPQ26" s="92"/>
      <c r="MPR26" s="92"/>
      <c r="MPS26" s="92"/>
      <c r="MPT26" s="92"/>
      <c r="MPU26" s="92"/>
      <c r="MPV26" s="92"/>
      <c r="MPW26" s="92"/>
      <c r="MPX26" s="92"/>
      <c r="MPY26" s="92"/>
      <c r="MPZ26" s="92"/>
      <c r="MQA26" s="91"/>
      <c r="MQB26" s="92"/>
      <c r="MQC26" s="92"/>
      <c r="MQD26" s="92"/>
      <c r="MQE26" s="92"/>
      <c r="MQF26" s="92"/>
      <c r="MQG26" s="92"/>
      <c r="MQH26" s="92"/>
      <c r="MQI26" s="92"/>
      <c r="MQJ26" s="92"/>
      <c r="MQK26" s="92"/>
      <c r="MQL26" s="92"/>
      <c r="MQM26" s="92"/>
      <c r="MQN26" s="91"/>
      <c r="MQO26" s="92"/>
      <c r="MQP26" s="92"/>
      <c r="MQQ26" s="92"/>
      <c r="MQR26" s="92"/>
      <c r="MQS26" s="92"/>
      <c r="MQT26" s="92"/>
      <c r="MQU26" s="92"/>
      <c r="MQV26" s="92"/>
      <c r="MQW26" s="92"/>
      <c r="MQX26" s="92"/>
      <c r="MQY26" s="92"/>
      <c r="MQZ26" s="92"/>
      <c r="MRA26" s="91"/>
      <c r="MRB26" s="92"/>
      <c r="MRC26" s="92"/>
      <c r="MRD26" s="92"/>
      <c r="MRE26" s="92"/>
      <c r="MRF26" s="92"/>
      <c r="MRG26" s="92"/>
      <c r="MRH26" s="92"/>
      <c r="MRI26" s="92"/>
      <c r="MRJ26" s="92"/>
      <c r="MRK26" s="92"/>
      <c r="MRL26" s="92"/>
      <c r="MRM26" s="92"/>
      <c r="MRN26" s="91"/>
      <c r="MRO26" s="92"/>
      <c r="MRP26" s="92"/>
      <c r="MRQ26" s="92"/>
      <c r="MRR26" s="92"/>
      <c r="MRS26" s="92"/>
      <c r="MRT26" s="92"/>
      <c r="MRU26" s="92"/>
      <c r="MRV26" s="92"/>
      <c r="MRW26" s="92"/>
      <c r="MRX26" s="92"/>
      <c r="MRY26" s="92"/>
      <c r="MRZ26" s="92"/>
      <c r="MSA26" s="91"/>
      <c r="MSB26" s="92"/>
      <c r="MSC26" s="92"/>
      <c r="MSD26" s="92"/>
      <c r="MSE26" s="92"/>
      <c r="MSF26" s="92"/>
      <c r="MSG26" s="92"/>
      <c r="MSH26" s="92"/>
      <c r="MSI26" s="92"/>
      <c r="MSJ26" s="92"/>
      <c r="MSK26" s="92"/>
      <c r="MSL26" s="92"/>
      <c r="MSM26" s="92"/>
      <c r="MSN26" s="91"/>
      <c r="MSO26" s="92"/>
      <c r="MSP26" s="92"/>
      <c r="MSQ26" s="92"/>
      <c r="MSR26" s="92"/>
      <c r="MSS26" s="92"/>
      <c r="MST26" s="92"/>
      <c r="MSU26" s="92"/>
      <c r="MSV26" s="92"/>
      <c r="MSW26" s="92"/>
      <c r="MSX26" s="92"/>
      <c r="MSY26" s="92"/>
      <c r="MSZ26" s="92"/>
      <c r="MTA26" s="91"/>
      <c r="MTB26" s="92"/>
      <c r="MTC26" s="92"/>
      <c r="MTD26" s="92"/>
      <c r="MTE26" s="92"/>
      <c r="MTF26" s="92"/>
      <c r="MTG26" s="92"/>
      <c r="MTH26" s="92"/>
      <c r="MTI26" s="92"/>
      <c r="MTJ26" s="92"/>
      <c r="MTK26" s="92"/>
      <c r="MTL26" s="92"/>
      <c r="MTM26" s="92"/>
      <c r="MTN26" s="91"/>
      <c r="MTO26" s="92"/>
      <c r="MTP26" s="92"/>
      <c r="MTQ26" s="92"/>
      <c r="MTR26" s="92"/>
      <c r="MTS26" s="92"/>
      <c r="MTT26" s="92"/>
      <c r="MTU26" s="92"/>
      <c r="MTV26" s="92"/>
      <c r="MTW26" s="92"/>
      <c r="MTX26" s="92"/>
      <c r="MTY26" s="92"/>
      <c r="MTZ26" s="92"/>
      <c r="MUA26" s="91"/>
      <c r="MUB26" s="92"/>
      <c r="MUC26" s="92"/>
      <c r="MUD26" s="92"/>
      <c r="MUE26" s="92"/>
      <c r="MUF26" s="92"/>
      <c r="MUG26" s="92"/>
      <c r="MUH26" s="92"/>
      <c r="MUI26" s="92"/>
      <c r="MUJ26" s="92"/>
      <c r="MUK26" s="92"/>
      <c r="MUL26" s="92"/>
      <c r="MUM26" s="92"/>
      <c r="MUN26" s="91"/>
      <c r="MUO26" s="92"/>
      <c r="MUP26" s="92"/>
      <c r="MUQ26" s="92"/>
      <c r="MUR26" s="92"/>
      <c r="MUS26" s="92"/>
      <c r="MUT26" s="92"/>
      <c r="MUU26" s="92"/>
      <c r="MUV26" s="92"/>
      <c r="MUW26" s="92"/>
      <c r="MUX26" s="92"/>
      <c r="MUY26" s="92"/>
      <c r="MUZ26" s="92"/>
      <c r="MVA26" s="91"/>
      <c r="MVB26" s="92"/>
      <c r="MVC26" s="92"/>
      <c r="MVD26" s="92"/>
      <c r="MVE26" s="92"/>
      <c r="MVF26" s="92"/>
      <c r="MVG26" s="92"/>
      <c r="MVH26" s="92"/>
      <c r="MVI26" s="92"/>
      <c r="MVJ26" s="92"/>
      <c r="MVK26" s="92"/>
      <c r="MVL26" s="92"/>
      <c r="MVM26" s="92"/>
      <c r="MVN26" s="91"/>
      <c r="MVO26" s="92"/>
      <c r="MVP26" s="92"/>
      <c r="MVQ26" s="92"/>
      <c r="MVR26" s="92"/>
      <c r="MVS26" s="92"/>
      <c r="MVT26" s="92"/>
      <c r="MVU26" s="92"/>
      <c r="MVV26" s="92"/>
      <c r="MVW26" s="92"/>
      <c r="MVX26" s="92"/>
      <c r="MVY26" s="92"/>
      <c r="MVZ26" s="92"/>
      <c r="MWA26" s="91"/>
      <c r="MWB26" s="92"/>
      <c r="MWC26" s="92"/>
      <c r="MWD26" s="92"/>
      <c r="MWE26" s="92"/>
      <c r="MWF26" s="92"/>
      <c r="MWG26" s="92"/>
      <c r="MWH26" s="92"/>
      <c r="MWI26" s="92"/>
      <c r="MWJ26" s="92"/>
      <c r="MWK26" s="92"/>
      <c r="MWL26" s="92"/>
      <c r="MWM26" s="92"/>
      <c r="MWN26" s="91"/>
      <c r="MWO26" s="92"/>
      <c r="MWP26" s="92"/>
      <c r="MWQ26" s="92"/>
      <c r="MWR26" s="92"/>
      <c r="MWS26" s="92"/>
      <c r="MWT26" s="92"/>
      <c r="MWU26" s="92"/>
      <c r="MWV26" s="92"/>
      <c r="MWW26" s="92"/>
      <c r="MWX26" s="92"/>
      <c r="MWY26" s="92"/>
      <c r="MWZ26" s="92"/>
      <c r="MXA26" s="91"/>
      <c r="MXB26" s="92"/>
      <c r="MXC26" s="92"/>
      <c r="MXD26" s="92"/>
      <c r="MXE26" s="92"/>
      <c r="MXF26" s="92"/>
      <c r="MXG26" s="92"/>
      <c r="MXH26" s="92"/>
      <c r="MXI26" s="92"/>
      <c r="MXJ26" s="92"/>
      <c r="MXK26" s="92"/>
      <c r="MXL26" s="92"/>
      <c r="MXM26" s="92"/>
      <c r="MXN26" s="91"/>
      <c r="MXO26" s="92"/>
      <c r="MXP26" s="92"/>
      <c r="MXQ26" s="92"/>
      <c r="MXR26" s="92"/>
      <c r="MXS26" s="92"/>
      <c r="MXT26" s="92"/>
      <c r="MXU26" s="92"/>
      <c r="MXV26" s="92"/>
      <c r="MXW26" s="92"/>
      <c r="MXX26" s="92"/>
      <c r="MXY26" s="92"/>
      <c r="MXZ26" s="92"/>
      <c r="MYA26" s="91"/>
      <c r="MYB26" s="92"/>
      <c r="MYC26" s="92"/>
      <c r="MYD26" s="92"/>
      <c r="MYE26" s="92"/>
      <c r="MYF26" s="92"/>
      <c r="MYG26" s="92"/>
      <c r="MYH26" s="92"/>
      <c r="MYI26" s="92"/>
      <c r="MYJ26" s="92"/>
      <c r="MYK26" s="92"/>
      <c r="MYL26" s="92"/>
      <c r="MYM26" s="92"/>
      <c r="MYN26" s="91"/>
      <c r="MYO26" s="92"/>
      <c r="MYP26" s="92"/>
      <c r="MYQ26" s="92"/>
      <c r="MYR26" s="92"/>
      <c r="MYS26" s="92"/>
      <c r="MYT26" s="92"/>
      <c r="MYU26" s="92"/>
      <c r="MYV26" s="92"/>
      <c r="MYW26" s="92"/>
      <c r="MYX26" s="92"/>
      <c r="MYY26" s="92"/>
      <c r="MYZ26" s="92"/>
      <c r="MZA26" s="91"/>
      <c r="MZB26" s="92"/>
      <c r="MZC26" s="92"/>
      <c r="MZD26" s="92"/>
      <c r="MZE26" s="92"/>
      <c r="MZF26" s="92"/>
      <c r="MZG26" s="92"/>
      <c r="MZH26" s="92"/>
      <c r="MZI26" s="92"/>
      <c r="MZJ26" s="92"/>
      <c r="MZK26" s="92"/>
      <c r="MZL26" s="92"/>
      <c r="MZM26" s="92"/>
      <c r="MZN26" s="91"/>
      <c r="MZO26" s="92"/>
      <c r="MZP26" s="92"/>
      <c r="MZQ26" s="92"/>
      <c r="MZR26" s="92"/>
      <c r="MZS26" s="92"/>
      <c r="MZT26" s="92"/>
      <c r="MZU26" s="92"/>
      <c r="MZV26" s="92"/>
      <c r="MZW26" s="92"/>
      <c r="MZX26" s="92"/>
      <c r="MZY26" s="92"/>
      <c r="MZZ26" s="92"/>
      <c r="NAA26" s="91"/>
      <c r="NAB26" s="92"/>
      <c r="NAC26" s="92"/>
      <c r="NAD26" s="92"/>
      <c r="NAE26" s="92"/>
      <c r="NAF26" s="92"/>
      <c r="NAG26" s="92"/>
      <c r="NAH26" s="92"/>
      <c r="NAI26" s="92"/>
      <c r="NAJ26" s="92"/>
      <c r="NAK26" s="92"/>
      <c r="NAL26" s="92"/>
      <c r="NAM26" s="92"/>
      <c r="NAN26" s="91"/>
      <c r="NAO26" s="92"/>
      <c r="NAP26" s="92"/>
      <c r="NAQ26" s="92"/>
      <c r="NAR26" s="92"/>
      <c r="NAS26" s="92"/>
      <c r="NAT26" s="92"/>
      <c r="NAU26" s="92"/>
      <c r="NAV26" s="92"/>
      <c r="NAW26" s="92"/>
      <c r="NAX26" s="92"/>
      <c r="NAY26" s="92"/>
      <c r="NAZ26" s="92"/>
      <c r="NBA26" s="91"/>
      <c r="NBB26" s="92"/>
      <c r="NBC26" s="92"/>
      <c r="NBD26" s="92"/>
      <c r="NBE26" s="92"/>
      <c r="NBF26" s="92"/>
      <c r="NBG26" s="92"/>
      <c r="NBH26" s="92"/>
      <c r="NBI26" s="92"/>
      <c r="NBJ26" s="92"/>
      <c r="NBK26" s="92"/>
      <c r="NBL26" s="92"/>
      <c r="NBM26" s="92"/>
      <c r="NBN26" s="91"/>
      <c r="NBO26" s="92"/>
      <c r="NBP26" s="92"/>
      <c r="NBQ26" s="92"/>
      <c r="NBR26" s="92"/>
      <c r="NBS26" s="92"/>
      <c r="NBT26" s="92"/>
      <c r="NBU26" s="92"/>
      <c r="NBV26" s="92"/>
      <c r="NBW26" s="92"/>
      <c r="NBX26" s="92"/>
      <c r="NBY26" s="92"/>
      <c r="NBZ26" s="92"/>
      <c r="NCA26" s="91"/>
      <c r="NCB26" s="92"/>
      <c r="NCC26" s="92"/>
      <c r="NCD26" s="92"/>
      <c r="NCE26" s="92"/>
      <c r="NCF26" s="92"/>
      <c r="NCG26" s="92"/>
      <c r="NCH26" s="92"/>
      <c r="NCI26" s="92"/>
      <c r="NCJ26" s="92"/>
      <c r="NCK26" s="92"/>
      <c r="NCL26" s="92"/>
      <c r="NCM26" s="92"/>
      <c r="NCN26" s="91"/>
      <c r="NCO26" s="92"/>
      <c r="NCP26" s="92"/>
      <c r="NCQ26" s="92"/>
      <c r="NCR26" s="92"/>
      <c r="NCS26" s="92"/>
      <c r="NCT26" s="92"/>
      <c r="NCU26" s="92"/>
      <c r="NCV26" s="92"/>
      <c r="NCW26" s="92"/>
      <c r="NCX26" s="92"/>
      <c r="NCY26" s="92"/>
      <c r="NCZ26" s="92"/>
      <c r="NDA26" s="91"/>
      <c r="NDB26" s="92"/>
      <c r="NDC26" s="92"/>
      <c r="NDD26" s="92"/>
      <c r="NDE26" s="92"/>
      <c r="NDF26" s="92"/>
      <c r="NDG26" s="92"/>
      <c r="NDH26" s="92"/>
      <c r="NDI26" s="92"/>
      <c r="NDJ26" s="92"/>
      <c r="NDK26" s="92"/>
      <c r="NDL26" s="92"/>
      <c r="NDM26" s="92"/>
      <c r="NDN26" s="91"/>
      <c r="NDO26" s="92"/>
      <c r="NDP26" s="92"/>
      <c r="NDQ26" s="92"/>
      <c r="NDR26" s="92"/>
      <c r="NDS26" s="92"/>
      <c r="NDT26" s="92"/>
      <c r="NDU26" s="92"/>
      <c r="NDV26" s="92"/>
      <c r="NDW26" s="92"/>
      <c r="NDX26" s="92"/>
      <c r="NDY26" s="92"/>
      <c r="NDZ26" s="92"/>
      <c r="NEA26" s="91"/>
      <c r="NEB26" s="92"/>
      <c r="NEC26" s="92"/>
      <c r="NED26" s="92"/>
      <c r="NEE26" s="92"/>
      <c r="NEF26" s="92"/>
      <c r="NEG26" s="92"/>
      <c r="NEH26" s="92"/>
      <c r="NEI26" s="92"/>
      <c r="NEJ26" s="92"/>
      <c r="NEK26" s="92"/>
      <c r="NEL26" s="92"/>
      <c r="NEM26" s="92"/>
      <c r="NEN26" s="91"/>
      <c r="NEO26" s="92"/>
      <c r="NEP26" s="92"/>
      <c r="NEQ26" s="92"/>
      <c r="NER26" s="92"/>
      <c r="NES26" s="92"/>
      <c r="NET26" s="92"/>
      <c r="NEU26" s="92"/>
      <c r="NEV26" s="92"/>
      <c r="NEW26" s="92"/>
      <c r="NEX26" s="92"/>
      <c r="NEY26" s="92"/>
      <c r="NEZ26" s="92"/>
      <c r="NFA26" s="91"/>
      <c r="NFB26" s="92"/>
      <c r="NFC26" s="92"/>
      <c r="NFD26" s="92"/>
      <c r="NFE26" s="92"/>
      <c r="NFF26" s="92"/>
      <c r="NFG26" s="92"/>
      <c r="NFH26" s="92"/>
      <c r="NFI26" s="92"/>
      <c r="NFJ26" s="92"/>
      <c r="NFK26" s="92"/>
      <c r="NFL26" s="92"/>
      <c r="NFM26" s="92"/>
      <c r="NFN26" s="91"/>
      <c r="NFO26" s="92"/>
      <c r="NFP26" s="92"/>
      <c r="NFQ26" s="92"/>
      <c r="NFR26" s="92"/>
      <c r="NFS26" s="92"/>
      <c r="NFT26" s="92"/>
      <c r="NFU26" s="92"/>
      <c r="NFV26" s="92"/>
      <c r="NFW26" s="92"/>
      <c r="NFX26" s="92"/>
      <c r="NFY26" s="92"/>
      <c r="NFZ26" s="92"/>
      <c r="NGA26" s="91"/>
      <c r="NGB26" s="92"/>
      <c r="NGC26" s="92"/>
      <c r="NGD26" s="92"/>
      <c r="NGE26" s="92"/>
      <c r="NGF26" s="92"/>
      <c r="NGG26" s="92"/>
      <c r="NGH26" s="92"/>
      <c r="NGI26" s="92"/>
      <c r="NGJ26" s="92"/>
      <c r="NGK26" s="92"/>
      <c r="NGL26" s="92"/>
      <c r="NGM26" s="92"/>
      <c r="NGN26" s="91"/>
      <c r="NGO26" s="92"/>
      <c r="NGP26" s="92"/>
      <c r="NGQ26" s="92"/>
      <c r="NGR26" s="92"/>
      <c r="NGS26" s="92"/>
      <c r="NGT26" s="92"/>
      <c r="NGU26" s="92"/>
      <c r="NGV26" s="92"/>
      <c r="NGW26" s="92"/>
      <c r="NGX26" s="92"/>
      <c r="NGY26" s="92"/>
      <c r="NGZ26" s="92"/>
      <c r="NHA26" s="91"/>
      <c r="NHB26" s="92"/>
      <c r="NHC26" s="92"/>
      <c r="NHD26" s="92"/>
      <c r="NHE26" s="92"/>
      <c r="NHF26" s="92"/>
      <c r="NHG26" s="92"/>
      <c r="NHH26" s="92"/>
      <c r="NHI26" s="92"/>
      <c r="NHJ26" s="92"/>
      <c r="NHK26" s="92"/>
      <c r="NHL26" s="92"/>
      <c r="NHM26" s="92"/>
      <c r="NHN26" s="91"/>
      <c r="NHO26" s="92"/>
      <c r="NHP26" s="92"/>
      <c r="NHQ26" s="92"/>
      <c r="NHR26" s="92"/>
      <c r="NHS26" s="92"/>
      <c r="NHT26" s="92"/>
      <c r="NHU26" s="92"/>
      <c r="NHV26" s="92"/>
      <c r="NHW26" s="92"/>
      <c r="NHX26" s="92"/>
      <c r="NHY26" s="92"/>
      <c r="NHZ26" s="92"/>
      <c r="NIA26" s="91"/>
      <c r="NIB26" s="92"/>
      <c r="NIC26" s="92"/>
      <c r="NID26" s="92"/>
      <c r="NIE26" s="92"/>
      <c r="NIF26" s="92"/>
      <c r="NIG26" s="92"/>
      <c r="NIH26" s="92"/>
      <c r="NII26" s="92"/>
      <c r="NIJ26" s="92"/>
      <c r="NIK26" s="92"/>
      <c r="NIL26" s="92"/>
      <c r="NIM26" s="92"/>
      <c r="NIN26" s="91"/>
      <c r="NIO26" s="92"/>
      <c r="NIP26" s="92"/>
      <c r="NIQ26" s="92"/>
      <c r="NIR26" s="92"/>
      <c r="NIS26" s="92"/>
      <c r="NIT26" s="92"/>
      <c r="NIU26" s="92"/>
      <c r="NIV26" s="92"/>
      <c r="NIW26" s="92"/>
      <c r="NIX26" s="92"/>
      <c r="NIY26" s="92"/>
      <c r="NIZ26" s="92"/>
      <c r="NJA26" s="91"/>
      <c r="NJB26" s="92"/>
      <c r="NJC26" s="92"/>
      <c r="NJD26" s="92"/>
      <c r="NJE26" s="92"/>
      <c r="NJF26" s="92"/>
      <c r="NJG26" s="92"/>
      <c r="NJH26" s="92"/>
      <c r="NJI26" s="92"/>
      <c r="NJJ26" s="92"/>
      <c r="NJK26" s="92"/>
      <c r="NJL26" s="92"/>
      <c r="NJM26" s="92"/>
      <c r="NJN26" s="91"/>
      <c r="NJO26" s="92"/>
      <c r="NJP26" s="92"/>
      <c r="NJQ26" s="92"/>
      <c r="NJR26" s="92"/>
      <c r="NJS26" s="92"/>
      <c r="NJT26" s="92"/>
      <c r="NJU26" s="92"/>
      <c r="NJV26" s="92"/>
      <c r="NJW26" s="92"/>
      <c r="NJX26" s="92"/>
      <c r="NJY26" s="92"/>
      <c r="NJZ26" s="92"/>
      <c r="NKA26" s="91"/>
      <c r="NKB26" s="92"/>
      <c r="NKC26" s="92"/>
      <c r="NKD26" s="92"/>
      <c r="NKE26" s="92"/>
      <c r="NKF26" s="92"/>
      <c r="NKG26" s="92"/>
      <c r="NKH26" s="92"/>
      <c r="NKI26" s="92"/>
      <c r="NKJ26" s="92"/>
      <c r="NKK26" s="92"/>
      <c r="NKL26" s="92"/>
      <c r="NKM26" s="92"/>
      <c r="NKN26" s="91"/>
      <c r="NKO26" s="92"/>
      <c r="NKP26" s="92"/>
      <c r="NKQ26" s="92"/>
      <c r="NKR26" s="92"/>
      <c r="NKS26" s="92"/>
      <c r="NKT26" s="92"/>
      <c r="NKU26" s="92"/>
      <c r="NKV26" s="92"/>
      <c r="NKW26" s="92"/>
      <c r="NKX26" s="92"/>
      <c r="NKY26" s="92"/>
      <c r="NKZ26" s="92"/>
      <c r="NLA26" s="91"/>
      <c r="NLB26" s="92"/>
      <c r="NLC26" s="92"/>
      <c r="NLD26" s="92"/>
      <c r="NLE26" s="92"/>
      <c r="NLF26" s="92"/>
      <c r="NLG26" s="92"/>
      <c r="NLH26" s="92"/>
      <c r="NLI26" s="92"/>
      <c r="NLJ26" s="92"/>
      <c r="NLK26" s="92"/>
      <c r="NLL26" s="92"/>
      <c r="NLM26" s="92"/>
      <c r="NLN26" s="91"/>
      <c r="NLO26" s="92"/>
      <c r="NLP26" s="92"/>
      <c r="NLQ26" s="92"/>
      <c r="NLR26" s="92"/>
      <c r="NLS26" s="92"/>
      <c r="NLT26" s="92"/>
      <c r="NLU26" s="92"/>
      <c r="NLV26" s="92"/>
      <c r="NLW26" s="92"/>
      <c r="NLX26" s="92"/>
      <c r="NLY26" s="92"/>
      <c r="NLZ26" s="92"/>
      <c r="NMA26" s="91"/>
      <c r="NMB26" s="92"/>
      <c r="NMC26" s="92"/>
      <c r="NMD26" s="92"/>
      <c r="NME26" s="92"/>
      <c r="NMF26" s="92"/>
      <c r="NMG26" s="92"/>
      <c r="NMH26" s="92"/>
      <c r="NMI26" s="92"/>
      <c r="NMJ26" s="92"/>
      <c r="NMK26" s="92"/>
      <c r="NML26" s="92"/>
      <c r="NMM26" s="92"/>
      <c r="NMN26" s="91"/>
      <c r="NMO26" s="92"/>
      <c r="NMP26" s="92"/>
      <c r="NMQ26" s="92"/>
      <c r="NMR26" s="92"/>
      <c r="NMS26" s="92"/>
      <c r="NMT26" s="92"/>
      <c r="NMU26" s="92"/>
      <c r="NMV26" s="92"/>
      <c r="NMW26" s="92"/>
      <c r="NMX26" s="92"/>
      <c r="NMY26" s="92"/>
      <c r="NMZ26" s="92"/>
      <c r="NNA26" s="91"/>
      <c r="NNB26" s="92"/>
      <c r="NNC26" s="92"/>
      <c r="NND26" s="92"/>
      <c r="NNE26" s="92"/>
      <c r="NNF26" s="92"/>
      <c r="NNG26" s="92"/>
      <c r="NNH26" s="92"/>
      <c r="NNI26" s="92"/>
      <c r="NNJ26" s="92"/>
      <c r="NNK26" s="92"/>
      <c r="NNL26" s="92"/>
      <c r="NNM26" s="92"/>
      <c r="NNN26" s="91"/>
      <c r="NNO26" s="92"/>
      <c r="NNP26" s="92"/>
      <c r="NNQ26" s="92"/>
      <c r="NNR26" s="92"/>
      <c r="NNS26" s="92"/>
      <c r="NNT26" s="92"/>
      <c r="NNU26" s="92"/>
      <c r="NNV26" s="92"/>
      <c r="NNW26" s="92"/>
      <c r="NNX26" s="92"/>
      <c r="NNY26" s="92"/>
      <c r="NNZ26" s="92"/>
      <c r="NOA26" s="91"/>
      <c r="NOB26" s="92"/>
      <c r="NOC26" s="92"/>
      <c r="NOD26" s="92"/>
      <c r="NOE26" s="92"/>
      <c r="NOF26" s="92"/>
      <c r="NOG26" s="92"/>
      <c r="NOH26" s="92"/>
      <c r="NOI26" s="92"/>
      <c r="NOJ26" s="92"/>
      <c r="NOK26" s="92"/>
      <c r="NOL26" s="92"/>
      <c r="NOM26" s="92"/>
      <c r="NON26" s="91"/>
      <c r="NOO26" s="92"/>
      <c r="NOP26" s="92"/>
      <c r="NOQ26" s="92"/>
      <c r="NOR26" s="92"/>
      <c r="NOS26" s="92"/>
      <c r="NOT26" s="92"/>
      <c r="NOU26" s="92"/>
      <c r="NOV26" s="92"/>
      <c r="NOW26" s="92"/>
      <c r="NOX26" s="92"/>
      <c r="NOY26" s="92"/>
      <c r="NOZ26" s="92"/>
      <c r="NPA26" s="91"/>
      <c r="NPB26" s="92"/>
      <c r="NPC26" s="92"/>
      <c r="NPD26" s="92"/>
      <c r="NPE26" s="92"/>
      <c r="NPF26" s="92"/>
      <c r="NPG26" s="92"/>
      <c r="NPH26" s="92"/>
      <c r="NPI26" s="92"/>
      <c r="NPJ26" s="92"/>
      <c r="NPK26" s="92"/>
      <c r="NPL26" s="92"/>
      <c r="NPM26" s="92"/>
      <c r="NPN26" s="91"/>
      <c r="NPO26" s="92"/>
      <c r="NPP26" s="92"/>
      <c r="NPQ26" s="92"/>
      <c r="NPR26" s="92"/>
      <c r="NPS26" s="92"/>
      <c r="NPT26" s="92"/>
      <c r="NPU26" s="92"/>
      <c r="NPV26" s="92"/>
      <c r="NPW26" s="92"/>
      <c r="NPX26" s="92"/>
      <c r="NPY26" s="92"/>
      <c r="NPZ26" s="92"/>
      <c r="NQA26" s="91"/>
      <c r="NQB26" s="92"/>
      <c r="NQC26" s="92"/>
      <c r="NQD26" s="92"/>
      <c r="NQE26" s="92"/>
      <c r="NQF26" s="92"/>
      <c r="NQG26" s="92"/>
      <c r="NQH26" s="92"/>
      <c r="NQI26" s="92"/>
      <c r="NQJ26" s="92"/>
      <c r="NQK26" s="92"/>
      <c r="NQL26" s="92"/>
      <c r="NQM26" s="92"/>
      <c r="NQN26" s="91"/>
      <c r="NQO26" s="92"/>
      <c r="NQP26" s="92"/>
      <c r="NQQ26" s="92"/>
      <c r="NQR26" s="92"/>
      <c r="NQS26" s="92"/>
      <c r="NQT26" s="92"/>
      <c r="NQU26" s="92"/>
      <c r="NQV26" s="92"/>
      <c r="NQW26" s="92"/>
      <c r="NQX26" s="92"/>
      <c r="NQY26" s="92"/>
      <c r="NQZ26" s="92"/>
      <c r="NRA26" s="91"/>
      <c r="NRB26" s="92"/>
      <c r="NRC26" s="92"/>
      <c r="NRD26" s="92"/>
      <c r="NRE26" s="92"/>
      <c r="NRF26" s="92"/>
      <c r="NRG26" s="92"/>
      <c r="NRH26" s="92"/>
      <c r="NRI26" s="92"/>
      <c r="NRJ26" s="92"/>
      <c r="NRK26" s="92"/>
      <c r="NRL26" s="92"/>
      <c r="NRM26" s="92"/>
      <c r="NRN26" s="91"/>
      <c r="NRO26" s="92"/>
      <c r="NRP26" s="92"/>
      <c r="NRQ26" s="92"/>
      <c r="NRR26" s="92"/>
      <c r="NRS26" s="92"/>
      <c r="NRT26" s="92"/>
      <c r="NRU26" s="92"/>
      <c r="NRV26" s="92"/>
      <c r="NRW26" s="92"/>
      <c r="NRX26" s="92"/>
      <c r="NRY26" s="92"/>
      <c r="NRZ26" s="92"/>
      <c r="NSA26" s="91"/>
      <c r="NSB26" s="92"/>
      <c r="NSC26" s="92"/>
      <c r="NSD26" s="92"/>
      <c r="NSE26" s="92"/>
      <c r="NSF26" s="92"/>
      <c r="NSG26" s="92"/>
      <c r="NSH26" s="92"/>
      <c r="NSI26" s="92"/>
      <c r="NSJ26" s="92"/>
      <c r="NSK26" s="92"/>
      <c r="NSL26" s="92"/>
      <c r="NSM26" s="92"/>
      <c r="NSN26" s="91"/>
      <c r="NSO26" s="92"/>
      <c r="NSP26" s="92"/>
      <c r="NSQ26" s="92"/>
      <c r="NSR26" s="92"/>
      <c r="NSS26" s="92"/>
      <c r="NST26" s="92"/>
      <c r="NSU26" s="92"/>
      <c r="NSV26" s="92"/>
      <c r="NSW26" s="92"/>
      <c r="NSX26" s="92"/>
      <c r="NSY26" s="92"/>
      <c r="NSZ26" s="92"/>
      <c r="NTA26" s="91"/>
      <c r="NTB26" s="92"/>
      <c r="NTC26" s="92"/>
      <c r="NTD26" s="92"/>
      <c r="NTE26" s="92"/>
      <c r="NTF26" s="92"/>
      <c r="NTG26" s="92"/>
      <c r="NTH26" s="92"/>
      <c r="NTI26" s="92"/>
      <c r="NTJ26" s="92"/>
      <c r="NTK26" s="92"/>
      <c r="NTL26" s="92"/>
      <c r="NTM26" s="92"/>
      <c r="NTN26" s="91"/>
      <c r="NTO26" s="92"/>
      <c r="NTP26" s="92"/>
      <c r="NTQ26" s="92"/>
      <c r="NTR26" s="92"/>
      <c r="NTS26" s="92"/>
      <c r="NTT26" s="92"/>
      <c r="NTU26" s="92"/>
      <c r="NTV26" s="92"/>
      <c r="NTW26" s="92"/>
      <c r="NTX26" s="92"/>
      <c r="NTY26" s="92"/>
      <c r="NTZ26" s="92"/>
      <c r="NUA26" s="91"/>
      <c r="NUB26" s="92"/>
      <c r="NUC26" s="92"/>
      <c r="NUD26" s="92"/>
      <c r="NUE26" s="92"/>
      <c r="NUF26" s="92"/>
      <c r="NUG26" s="92"/>
      <c r="NUH26" s="92"/>
      <c r="NUI26" s="92"/>
      <c r="NUJ26" s="92"/>
      <c r="NUK26" s="92"/>
      <c r="NUL26" s="92"/>
      <c r="NUM26" s="92"/>
      <c r="NUN26" s="91"/>
      <c r="NUO26" s="92"/>
      <c r="NUP26" s="92"/>
      <c r="NUQ26" s="92"/>
      <c r="NUR26" s="92"/>
      <c r="NUS26" s="92"/>
      <c r="NUT26" s="92"/>
      <c r="NUU26" s="92"/>
      <c r="NUV26" s="92"/>
      <c r="NUW26" s="92"/>
      <c r="NUX26" s="92"/>
      <c r="NUY26" s="92"/>
      <c r="NUZ26" s="92"/>
      <c r="NVA26" s="91"/>
      <c r="NVB26" s="92"/>
      <c r="NVC26" s="92"/>
      <c r="NVD26" s="92"/>
      <c r="NVE26" s="92"/>
      <c r="NVF26" s="92"/>
      <c r="NVG26" s="92"/>
      <c r="NVH26" s="92"/>
      <c r="NVI26" s="92"/>
      <c r="NVJ26" s="92"/>
      <c r="NVK26" s="92"/>
      <c r="NVL26" s="92"/>
      <c r="NVM26" s="92"/>
      <c r="NVN26" s="91"/>
      <c r="NVO26" s="92"/>
      <c r="NVP26" s="92"/>
      <c r="NVQ26" s="92"/>
      <c r="NVR26" s="92"/>
      <c r="NVS26" s="92"/>
      <c r="NVT26" s="92"/>
      <c r="NVU26" s="92"/>
      <c r="NVV26" s="92"/>
      <c r="NVW26" s="92"/>
      <c r="NVX26" s="92"/>
      <c r="NVY26" s="92"/>
      <c r="NVZ26" s="92"/>
      <c r="NWA26" s="91"/>
      <c r="NWB26" s="92"/>
      <c r="NWC26" s="92"/>
      <c r="NWD26" s="92"/>
      <c r="NWE26" s="92"/>
      <c r="NWF26" s="92"/>
      <c r="NWG26" s="92"/>
      <c r="NWH26" s="92"/>
      <c r="NWI26" s="92"/>
      <c r="NWJ26" s="92"/>
      <c r="NWK26" s="92"/>
      <c r="NWL26" s="92"/>
      <c r="NWM26" s="92"/>
      <c r="NWN26" s="91"/>
      <c r="NWO26" s="92"/>
      <c r="NWP26" s="92"/>
      <c r="NWQ26" s="92"/>
      <c r="NWR26" s="92"/>
      <c r="NWS26" s="92"/>
      <c r="NWT26" s="92"/>
      <c r="NWU26" s="92"/>
      <c r="NWV26" s="92"/>
      <c r="NWW26" s="92"/>
      <c r="NWX26" s="92"/>
      <c r="NWY26" s="92"/>
      <c r="NWZ26" s="92"/>
      <c r="NXA26" s="91"/>
      <c r="NXB26" s="92"/>
      <c r="NXC26" s="92"/>
      <c r="NXD26" s="92"/>
      <c r="NXE26" s="92"/>
      <c r="NXF26" s="92"/>
      <c r="NXG26" s="92"/>
      <c r="NXH26" s="92"/>
      <c r="NXI26" s="92"/>
      <c r="NXJ26" s="92"/>
      <c r="NXK26" s="92"/>
      <c r="NXL26" s="92"/>
      <c r="NXM26" s="92"/>
      <c r="NXN26" s="91"/>
      <c r="NXO26" s="92"/>
      <c r="NXP26" s="92"/>
      <c r="NXQ26" s="92"/>
      <c r="NXR26" s="92"/>
      <c r="NXS26" s="92"/>
      <c r="NXT26" s="92"/>
      <c r="NXU26" s="92"/>
      <c r="NXV26" s="92"/>
      <c r="NXW26" s="92"/>
      <c r="NXX26" s="92"/>
      <c r="NXY26" s="92"/>
      <c r="NXZ26" s="92"/>
      <c r="NYA26" s="91"/>
      <c r="NYB26" s="92"/>
      <c r="NYC26" s="92"/>
      <c r="NYD26" s="92"/>
      <c r="NYE26" s="92"/>
      <c r="NYF26" s="92"/>
      <c r="NYG26" s="92"/>
      <c r="NYH26" s="92"/>
      <c r="NYI26" s="92"/>
      <c r="NYJ26" s="92"/>
      <c r="NYK26" s="92"/>
      <c r="NYL26" s="92"/>
      <c r="NYM26" s="92"/>
      <c r="NYN26" s="91"/>
      <c r="NYO26" s="92"/>
      <c r="NYP26" s="92"/>
      <c r="NYQ26" s="92"/>
      <c r="NYR26" s="92"/>
      <c r="NYS26" s="92"/>
      <c r="NYT26" s="92"/>
      <c r="NYU26" s="92"/>
      <c r="NYV26" s="92"/>
      <c r="NYW26" s="92"/>
      <c r="NYX26" s="92"/>
      <c r="NYY26" s="92"/>
      <c r="NYZ26" s="92"/>
      <c r="NZA26" s="91"/>
      <c r="NZB26" s="92"/>
      <c r="NZC26" s="92"/>
      <c r="NZD26" s="92"/>
      <c r="NZE26" s="92"/>
      <c r="NZF26" s="92"/>
      <c r="NZG26" s="92"/>
      <c r="NZH26" s="92"/>
      <c r="NZI26" s="92"/>
      <c r="NZJ26" s="92"/>
      <c r="NZK26" s="92"/>
      <c r="NZL26" s="92"/>
      <c r="NZM26" s="92"/>
      <c r="NZN26" s="91"/>
      <c r="NZO26" s="92"/>
      <c r="NZP26" s="92"/>
      <c r="NZQ26" s="92"/>
      <c r="NZR26" s="92"/>
      <c r="NZS26" s="92"/>
      <c r="NZT26" s="92"/>
      <c r="NZU26" s="92"/>
      <c r="NZV26" s="92"/>
      <c r="NZW26" s="92"/>
      <c r="NZX26" s="92"/>
      <c r="NZY26" s="92"/>
      <c r="NZZ26" s="92"/>
      <c r="OAA26" s="91"/>
      <c r="OAB26" s="92"/>
      <c r="OAC26" s="92"/>
      <c r="OAD26" s="92"/>
      <c r="OAE26" s="92"/>
      <c r="OAF26" s="92"/>
      <c r="OAG26" s="92"/>
      <c r="OAH26" s="92"/>
      <c r="OAI26" s="92"/>
      <c r="OAJ26" s="92"/>
      <c r="OAK26" s="92"/>
      <c r="OAL26" s="92"/>
      <c r="OAM26" s="92"/>
      <c r="OAN26" s="91"/>
      <c r="OAO26" s="92"/>
      <c r="OAP26" s="92"/>
      <c r="OAQ26" s="92"/>
      <c r="OAR26" s="92"/>
      <c r="OAS26" s="92"/>
      <c r="OAT26" s="92"/>
      <c r="OAU26" s="92"/>
      <c r="OAV26" s="92"/>
      <c r="OAW26" s="92"/>
      <c r="OAX26" s="92"/>
      <c r="OAY26" s="92"/>
      <c r="OAZ26" s="92"/>
      <c r="OBA26" s="91"/>
      <c r="OBB26" s="92"/>
      <c r="OBC26" s="92"/>
      <c r="OBD26" s="92"/>
      <c r="OBE26" s="92"/>
      <c r="OBF26" s="92"/>
      <c r="OBG26" s="92"/>
      <c r="OBH26" s="92"/>
      <c r="OBI26" s="92"/>
      <c r="OBJ26" s="92"/>
      <c r="OBK26" s="92"/>
      <c r="OBL26" s="92"/>
      <c r="OBM26" s="92"/>
      <c r="OBN26" s="91"/>
      <c r="OBO26" s="92"/>
      <c r="OBP26" s="92"/>
      <c r="OBQ26" s="92"/>
      <c r="OBR26" s="92"/>
      <c r="OBS26" s="92"/>
      <c r="OBT26" s="92"/>
      <c r="OBU26" s="92"/>
      <c r="OBV26" s="92"/>
      <c r="OBW26" s="92"/>
      <c r="OBX26" s="92"/>
      <c r="OBY26" s="92"/>
      <c r="OBZ26" s="92"/>
      <c r="OCA26" s="91"/>
      <c r="OCB26" s="92"/>
      <c r="OCC26" s="92"/>
      <c r="OCD26" s="92"/>
      <c r="OCE26" s="92"/>
      <c r="OCF26" s="92"/>
      <c r="OCG26" s="92"/>
      <c r="OCH26" s="92"/>
      <c r="OCI26" s="92"/>
      <c r="OCJ26" s="92"/>
      <c r="OCK26" s="92"/>
      <c r="OCL26" s="92"/>
      <c r="OCM26" s="92"/>
      <c r="OCN26" s="91"/>
      <c r="OCO26" s="92"/>
      <c r="OCP26" s="92"/>
      <c r="OCQ26" s="92"/>
      <c r="OCR26" s="92"/>
      <c r="OCS26" s="92"/>
      <c r="OCT26" s="92"/>
      <c r="OCU26" s="92"/>
      <c r="OCV26" s="92"/>
      <c r="OCW26" s="92"/>
      <c r="OCX26" s="92"/>
      <c r="OCY26" s="92"/>
      <c r="OCZ26" s="92"/>
      <c r="ODA26" s="91"/>
      <c r="ODB26" s="92"/>
      <c r="ODC26" s="92"/>
      <c r="ODD26" s="92"/>
      <c r="ODE26" s="92"/>
      <c r="ODF26" s="92"/>
      <c r="ODG26" s="92"/>
      <c r="ODH26" s="92"/>
      <c r="ODI26" s="92"/>
      <c r="ODJ26" s="92"/>
      <c r="ODK26" s="92"/>
      <c r="ODL26" s="92"/>
      <c r="ODM26" s="92"/>
      <c r="ODN26" s="91"/>
      <c r="ODO26" s="92"/>
      <c r="ODP26" s="92"/>
      <c r="ODQ26" s="92"/>
      <c r="ODR26" s="92"/>
      <c r="ODS26" s="92"/>
      <c r="ODT26" s="92"/>
      <c r="ODU26" s="92"/>
      <c r="ODV26" s="92"/>
      <c r="ODW26" s="92"/>
      <c r="ODX26" s="92"/>
      <c r="ODY26" s="92"/>
      <c r="ODZ26" s="92"/>
      <c r="OEA26" s="91"/>
      <c r="OEB26" s="92"/>
      <c r="OEC26" s="92"/>
      <c r="OED26" s="92"/>
      <c r="OEE26" s="92"/>
      <c r="OEF26" s="92"/>
      <c r="OEG26" s="92"/>
      <c r="OEH26" s="92"/>
      <c r="OEI26" s="92"/>
      <c r="OEJ26" s="92"/>
      <c r="OEK26" s="92"/>
      <c r="OEL26" s="92"/>
      <c r="OEM26" s="92"/>
      <c r="OEN26" s="91"/>
      <c r="OEO26" s="92"/>
      <c r="OEP26" s="92"/>
      <c r="OEQ26" s="92"/>
      <c r="OER26" s="92"/>
      <c r="OES26" s="92"/>
      <c r="OET26" s="92"/>
      <c r="OEU26" s="92"/>
      <c r="OEV26" s="92"/>
      <c r="OEW26" s="92"/>
      <c r="OEX26" s="92"/>
      <c r="OEY26" s="92"/>
      <c r="OEZ26" s="92"/>
      <c r="OFA26" s="91"/>
      <c r="OFB26" s="92"/>
      <c r="OFC26" s="92"/>
      <c r="OFD26" s="92"/>
      <c r="OFE26" s="92"/>
      <c r="OFF26" s="92"/>
      <c r="OFG26" s="92"/>
      <c r="OFH26" s="92"/>
      <c r="OFI26" s="92"/>
      <c r="OFJ26" s="92"/>
      <c r="OFK26" s="92"/>
      <c r="OFL26" s="92"/>
      <c r="OFM26" s="92"/>
      <c r="OFN26" s="91"/>
      <c r="OFO26" s="92"/>
      <c r="OFP26" s="92"/>
      <c r="OFQ26" s="92"/>
      <c r="OFR26" s="92"/>
      <c r="OFS26" s="92"/>
      <c r="OFT26" s="92"/>
      <c r="OFU26" s="92"/>
      <c r="OFV26" s="92"/>
      <c r="OFW26" s="92"/>
      <c r="OFX26" s="92"/>
      <c r="OFY26" s="92"/>
      <c r="OFZ26" s="92"/>
      <c r="OGA26" s="91"/>
      <c r="OGB26" s="92"/>
      <c r="OGC26" s="92"/>
      <c r="OGD26" s="92"/>
      <c r="OGE26" s="92"/>
      <c r="OGF26" s="92"/>
      <c r="OGG26" s="92"/>
      <c r="OGH26" s="92"/>
      <c r="OGI26" s="92"/>
      <c r="OGJ26" s="92"/>
      <c r="OGK26" s="92"/>
      <c r="OGL26" s="92"/>
      <c r="OGM26" s="92"/>
      <c r="OGN26" s="91"/>
      <c r="OGO26" s="92"/>
      <c r="OGP26" s="92"/>
      <c r="OGQ26" s="92"/>
      <c r="OGR26" s="92"/>
      <c r="OGS26" s="92"/>
      <c r="OGT26" s="92"/>
      <c r="OGU26" s="92"/>
      <c r="OGV26" s="92"/>
      <c r="OGW26" s="92"/>
      <c r="OGX26" s="92"/>
      <c r="OGY26" s="92"/>
      <c r="OGZ26" s="92"/>
      <c r="OHA26" s="91"/>
      <c r="OHB26" s="92"/>
      <c r="OHC26" s="92"/>
      <c r="OHD26" s="92"/>
      <c r="OHE26" s="92"/>
      <c r="OHF26" s="92"/>
      <c r="OHG26" s="92"/>
      <c r="OHH26" s="92"/>
      <c r="OHI26" s="92"/>
      <c r="OHJ26" s="92"/>
      <c r="OHK26" s="92"/>
      <c r="OHL26" s="92"/>
      <c r="OHM26" s="92"/>
      <c r="OHN26" s="91"/>
      <c r="OHO26" s="92"/>
      <c r="OHP26" s="92"/>
      <c r="OHQ26" s="92"/>
      <c r="OHR26" s="92"/>
      <c r="OHS26" s="92"/>
      <c r="OHT26" s="92"/>
      <c r="OHU26" s="92"/>
      <c r="OHV26" s="92"/>
      <c r="OHW26" s="92"/>
      <c r="OHX26" s="92"/>
      <c r="OHY26" s="92"/>
      <c r="OHZ26" s="92"/>
      <c r="OIA26" s="91"/>
      <c r="OIB26" s="92"/>
      <c r="OIC26" s="92"/>
      <c r="OID26" s="92"/>
      <c r="OIE26" s="92"/>
      <c r="OIF26" s="92"/>
      <c r="OIG26" s="92"/>
      <c r="OIH26" s="92"/>
      <c r="OII26" s="92"/>
      <c r="OIJ26" s="92"/>
      <c r="OIK26" s="92"/>
      <c r="OIL26" s="92"/>
      <c r="OIM26" s="92"/>
      <c r="OIN26" s="91"/>
      <c r="OIO26" s="92"/>
      <c r="OIP26" s="92"/>
      <c r="OIQ26" s="92"/>
      <c r="OIR26" s="92"/>
      <c r="OIS26" s="92"/>
      <c r="OIT26" s="92"/>
      <c r="OIU26" s="92"/>
      <c r="OIV26" s="92"/>
      <c r="OIW26" s="92"/>
      <c r="OIX26" s="92"/>
      <c r="OIY26" s="92"/>
      <c r="OIZ26" s="92"/>
      <c r="OJA26" s="91"/>
      <c r="OJB26" s="92"/>
      <c r="OJC26" s="92"/>
      <c r="OJD26" s="92"/>
      <c r="OJE26" s="92"/>
      <c r="OJF26" s="92"/>
      <c r="OJG26" s="92"/>
      <c r="OJH26" s="92"/>
      <c r="OJI26" s="92"/>
      <c r="OJJ26" s="92"/>
      <c r="OJK26" s="92"/>
      <c r="OJL26" s="92"/>
      <c r="OJM26" s="92"/>
      <c r="OJN26" s="91"/>
      <c r="OJO26" s="92"/>
      <c r="OJP26" s="92"/>
      <c r="OJQ26" s="92"/>
      <c r="OJR26" s="92"/>
      <c r="OJS26" s="92"/>
      <c r="OJT26" s="92"/>
      <c r="OJU26" s="92"/>
      <c r="OJV26" s="92"/>
      <c r="OJW26" s="92"/>
      <c r="OJX26" s="92"/>
      <c r="OJY26" s="92"/>
      <c r="OJZ26" s="92"/>
      <c r="OKA26" s="91"/>
      <c r="OKB26" s="92"/>
      <c r="OKC26" s="92"/>
      <c r="OKD26" s="92"/>
      <c r="OKE26" s="92"/>
      <c r="OKF26" s="92"/>
      <c r="OKG26" s="92"/>
      <c r="OKH26" s="92"/>
      <c r="OKI26" s="92"/>
      <c r="OKJ26" s="92"/>
      <c r="OKK26" s="92"/>
      <c r="OKL26" s="92"/>
      <c r="OKM26" s="92"/>
      <c r="OKN26" s="91"/>
      <c r="OKO26" s="92"/>
      <c r="OKP26" s="92"/>
      <c r="OKQ26" s="92"/>
      <c r="OKR26" s="92"/>
      <c r="OKS26" s="92"/>
      <c r="OKT26" s="92"/>
      <c r="OKU26" s="92"/>
      <c r="OKV26" s="92"/>
      <c r="OKW26" s="92"/>
      <c r="OKX26" s="92"/>
      <c r="OKY26" s="92"/>
      <c r="OKZ26" s="92"/>
      <c r="OLA26" s="91"/>
      <c r="OLB26" s="92"/>
      <c r="OLC26" s="92"/>
      <c r="OLD26" s="92"/>
      <c r="OLE26" s="92"/>
      <c r="OLF26" s="92"/>
      <c r="OLG26" s="92"/>
      <c r="OLH26" s="92"/>
      <c r="OLI26" s="92"/>
      <c r="OLJ26" s="92"/>
      <c r="OLK26" s="92"/>
      <c r="OLL26" s="92"/>
      <c r="OLM26" s="92"/>
      <c r="OLN26" s="91"/>
      <c r="OLO26" s="92"/>
      <c r="OLP26" s="92"/>
      <c r="OLQ26" s="92"/>
      <c r="OLR26" s="92"/>
      <c r="OLS26" s="92"/>
      <c r="OLT26" s="92"/>
      <c r="OLU26" s="92"/>
      <c r="OLV26" s="92"/>
      <c r="OLW26" s="92"/>
      <c r="OLX26" s="92"/>
      <c r="OLY26" s="92"/>
      <c r="OLZ26" s="92"/>
      <c r="OMA26" s="91"/>
      <c r="OMB26" s="92"/>
      <c r="OMC26" s="92"/>
      <c r="OMD26" s="92"/>
      <c r="OME26" s="92"/>
      <c r="OMF26" s="92"/>
      <c r="OMG26" s="92"/>
      <c r="OMH26" s="92"/>
      <c r="OMI26" s="92"/>
      <c r="OMJ26" s="92"/>
      <c r="OMK26" s="92"/>
      <c r="OML26" s="92"/>
      <c r="OMM26" s="92"/>
      <c r="OMN26" s="91"/>
      <c r="OMO26" s="92"/>
      <c r="OMP26" s="92"/>
      <c r="OMQ26" s="92"/>
      <c r="OMR26" s="92"/>
      <c r="OMS26" s="92"/>
      <c r="OMT26" s="92"/>
      <c r="OMU26" s="92"/>
      <c r="OMV26" s="92"/>
      <c r="OMW26" s="92"/>
      <c r="OMX26" s="92"/>
      <c r="OMY26" s="92"/>
      <c r="OMZ26" s="92"/>
      <c r="ONA26" s="91"/>
      <c r="ONB26" s="92"/>
      <c r="ONC26" s="92"/>
      <c r="OND26" s="92"/>
      <c r="ONE26" s="92"/>
      <c r="ONF26" s="92"/>
      <c r="ONG26" s="92"/>
      <c r="ONH26" s="92"/>
      <c r="ONI26" s="92"/>
      <c r="ONJ26" s="92"/>
      <c r="ONK26" s="92"/>
      <c r="ONL26" s="92"/>
      <c r="ONM26" s="92"/>
      <c r="ONN26" s="91"/>
      <c r="ONO26" s="92"/>
      <c r="ONP26" s="92"/>
      <c r="ONQ26" s="92"/>
      <c r="ONR26" s="92"/>
      <c r="ONS26" s="92"/>
      <c r="ONT26" s="92"/>
      <c r="ONU26" s="92"/>
      <c r="ONV26" s="92"/>
      <c r="ONW26" s="92"/>
      <c r="ONX26" s="92"/>
      <c r="ONY26" s="92"/>
      <c r="ONZ26" s="92"/>
      <c r="OOA26" s="91"/>
      <c r="OOB26" s="92"/>
      <c r="OOC26" s="92"/>
      <c r="OOD26" s="92"/>
      <c r="OOE26" s="92"/>
      <c r="OOF26" s="92"/>
      <c r="OOG26" s="92"/>
      <c r="OOH26" s="92"/>
      <c r="OOI26" s="92"/>
      <c r="OOJ26" s="92"/>
      <c r="OOK26" s="92"/>
      <c r="OOL26" s="92"/>
      <c r="OOM26" s="92"/>
      <c r="OON26" s="91"/>
      <c r="OOO26" s="92"/>
      <c r="OOP26" s="92"/>
      <c r="OOQ26" s="92"/>
      <c r="OOR26" s="92"/>
      <c r="OOS26" s="92"/>
      <c r="OOT26" s="92"/>
      <c r="OOU26" s="92"/>
      <c r="OOV26" s="92"/>
      <c r="OOW26" s="92"/>
      <c r="OOX26" s="92"/>
      <c r="OOY26" s="92"/>
      <c r="OOZ26" s="92"/>
      <c r="OPA26" s="91"/>
      <c r="OPB26" s="92"/>
      <c r="OPC26" s="92"/>
      <c r="OPD26" s="92"/>
      <c r="OPE26" s="92"/>
      <c r="OPF26" s="92"/>
      <c r="OPG26" s="92"/>
      <c r="OPH26" s="92"/>
      <c r="OPI26" s="92"/>
      <c r="OPJ26" s="92"/>
      <c r="OPK26" s="92"/>
      <c r="OPL26" s="92"/>
      <c r="OPM26" s="92"/>
      <c r="OPN26" s="91"/>
      <c r="OPO26" s="92"/>
      <c r="OPP26" s="92"/>
      <c r="OPQ26" s="92"/>
      <c r="OPR26" s="92"/>
      <c r="OPS26" s="92"/>
      <c r="OPT26" s="92"/>
      <c r="OPU26" s="92"/>
      <c r="OPV26" s="92"/>
      <c r="OPW26" s="92"/>
      <c r="OPX26" s="92"/>
      <c r="OPY26" s="92"/>
      <c r="OPZ26" s="92"/>
      <c r="OQA26" s="91"/>
      <c r="OQB26" s="92"/>
      <c r="OQC26" s="92"/>
      <c r="OQD26" s="92"/>
      <c r="OQE26" s="92"/>
      <c r="OQF26" s="92"/>
      <c r="OQG26" s="92"/>
      <c r="OQH26" s="92"/>
      <c r="OQI26" s="92"/>
      <c r="OQJ26" s="92"/>
      <c r="OQK26" s="92"/>
      <c r="OQL26" s="92"/>
      <c r="OQM26" s="92"/>
      <c r="OQN26" s="91"/>
      <c r="OQO26" s="92"/>
      <c r="OQP26" s="92"/>
      <c r="OQQ26" s="92"/>
      <c r="OQR26" s="92"/>
      <c r="OQS26" s="92"/>
      <c r="OQT26" s="92"/>
      <c r="OQU26" s="92"/>
      <c r="OQV26" s="92"/>
      <c r="OQW26" s="92"/>
      <c r="OQX26" s="92"/>
      <c r="OQY26" s="92"/>
      <c r="OQZ26" s="92"/>
      <c r="ORA26" s="91"/>
      <c r="ORB26" s="92"/>
      <c r="ORC26" s="92"/>
      <c r="ORD26" s="92"/>
      <c r="ORE26" s="92"/>
      <c r="ORF26" s="92"/>
      <c r="ORG26" s="92"/>
      <c r="ORH26" s="92"/>
      <c r="ORI26" s="92"/>
      <c r="ORJ26" s="92"/>
      <c r="ORK26" s="92"/>
      <c r="ORL26" s="92"/>
      <c r="ORM26" s="92"/>
      <c r="ORN26" s="91"/>
      <c r="ORO26" s="92"/>
      <c r="ORP26" s="92"/>
      <c r="ORQ26" s="92"/>
      <c r="ORR26" s="92"/>
      <c r="ORS26" s="92"/>
      <c r="ORT26" s="92"/>
      <c r="ORU26" s="92"/>
      <c r="ORV26" s="92"/>
      <c r="ORW26" s="92"/>
      <c r="ORX26" s="92"/>
      <c r="ORY26" s="92"/>
      <c r="ORZ26" s="92"/>
      <c r="OSA26" s="91"/>
      <c r="OSB26" s="92"/>
      <c r="OSC26" s="92"/>
      <c r="OSD26" s="92"/>
      <c r="OSE26" s="92"/>
      <c r="OSF26" s="92"/>
      <c r="OSG26" s="92"/>
      <c r="OSH26" s="92"/>
      <c r="OSI26" s="92"/>
      <c r="OSJ26" s="92"/>
      <c r="OSK26" s="92"/>
      <c r="OSL26" s="92"/>
      <c r="OSM26" s="92"/>
      <c r="OSN26" s="91"/>
      <c r="OSO26" s="92"/>
      <c r="OSP26" s="92"/>
      <c r="OSQ26" s="92"/>
      <c r="OSR26" s="92"/>
      <c r="OSS26" s="92"/>
      <c r="OST26" s="92"/>
      <c r="OSU26" s="92"/>
      <c r="OSV26" s="92"/>
      <c r="OSW26" s="92"/>
      <c r="OSX26" s="92"/>
      <c r="OSY26" s="92"/>
      <c r="OSZ26" s="92"/>
      <c r="OTA26" s="91"/>
      <c r="OTB26" s="92"/>
      <c r="OTC26" s="92"/>
      <c r="OTD26" s="92"/>
      <c r="OTE26" s="92"/>
      <c r="OTF26" s="92"/>
      <c r="OTG26" s="92"/>
      <c r="OTH26" s="92"/>
      <c r="OTI26" s="92"/>
      <c r="OTJ26" s="92"/>
      <c r="OTK26" s="92"/>
      <c r="OTL26" s="92"/>
      <c r="OTM26" s="92"/>
      <c r="OTN26" s="91"/>
      <c r="OTO26" s="92"/>
      <c r="OTP26" s="92"/>
      <c r="OTQ26" s="92"/>
      <c r="OTR26" s="92"/>
      <c r="OTS26" s="92"/>
      <c r="OTT26" s="92"/>
      <c r="OTU26" s="92"/>
      <c r="OTV26" s="92"/>
      <c r="OTW26" s="92"/>
      <c r="OTX26" s="92"/>
      <c r="OTY26" s="92"/>
      <c r="OTZ26" s="92"/>
      <c r="OUA26" s="91"/>
      <c r="OUB26" s="92"/>
      <c r="OUC26" s="92"/>
      <c r="OUD26" s="92"/>
      <c r="OUE26" s="92"/>
      <c r="OUF26" s="92"/>
      <c r="OUG26" s="92"/>
      <c r="OUH26" s="92"/>
      <c r="OUI26" s="92"/>
      <c r="OUJ26" s="92"/>
      <c r="OUK26" s="92"/>
      <c r="OUL26" s="92"/>
      <c r="OUM26" s="92"/>
      <c r="OUN26" s="91"/>
      <c r="OUO26" s="92"/>
      <c r="OUP26" s="92"/>
      <c r="OUQ26" s="92"/>
      <c r="OUR26" s="92"/>
      <c r="OUS26" s="92"/>
      <c r="OUT26" s="92"/>
      <c r="OUU26" s="92"/>
      <c r="OUV26" s="92"/>
      <c r="OUW26" s="92"/>
      <c r="OUX26" s="92"/>
      <c r="OUY26" s="92"/>
      <c r="OUZ26" s="92"/>
      <c r="OVA26" s="91"/>
      <c r="OVB26" s="92"/>
      <c r="OVC26" s="92"/>
      <c r="OVD26" s="92"/>
      <c r="OVE26" s="92"/>
      <c r="OVF26" s="92"/>
      <c r="OVG26" s="92"/>
      <c r="OVH26" s="92"/>
      <c r="OVI26" s="92"/>
      <c r="OVJ26" s="92"/>
      <c r="OVK26" s="92"/>
      <c r="OVL26" s="92"/>
      <c r="OVM26" s="92"/>
      <c r="OVN26" s="91"/>
      <c r="OVO26" s="92"/>
      <c r="OVP26" s="92"/>
      <c r="OVQ26" s="92"/>
      <c r="OVR26" s="92"/>
      <c r="OVS26" s="92"/>
      <c r="OVT26" s="92"/>
      <c r="OVU26" s="92"/>
      <c r="OVV26" s="92"/>
      <c r="OVW26" s="92"/>
      <c r="OVX26" s="92"/>
      <c r="OVY26" s="92"/>
      <c r="OVZ26" s="92"/>
      <c r="OWA26" s="91"/>
      <c r="OWB26" s="92"/>
      <c r="OWC26" s="92"/>
      <c r="OWD26" s="92"/>
      <c r="OWE26" s="92"/>
      <c r="OWF26" s="92"/>
      <c r="OWG26" s="92"/>
      <c r="OWH26" s="92"/>
      <c r="OWI26" s="92"/>
      <c r="OWJ26" s="92"/>
      <c r="OWK26" s="92"/>
      <c r="OWL26" s="92"/>
      <c r="OWM26" s="92"/>
      <c r="OWN26" s="91"/>
      <c r="OWO26" s="92"/>
      <c r="OWP26" s="92"/>
      <c r="OWQ26" s="92"/>
      <c r="OWR26" s="92"/>
      <c r="OWS26" s="92"/>
      <c r="OWT26" s="92"/>
      <c r="OWU26" s="92"/>
      <c r="OWV26" s="92"/>
      <c r="OWW26" s="92"/>
      <c r="OWX26" s="92"/>
      <c r="OWY26" s="92"/>
      <c r="OWZ26" s="92"/>
      <c r="OXA26" s="91"/>
      <c r="OXB26" s="92"/>
      <c r="OXC26" s="92"/>
      <c r="OXD26" s="92"/>
      <c r="OXE26" s="92"/>
      <c r="OXF26" s="92"/>
      <c r="OXG26" s="92"/>
      <c r="OXH26" s="92"/>
      <c r="OXI26" s="92"/>
      <c r="OXJ26" s="92"/>
      <c r="OXK26" s="92"/>
      <c r="OXL26" s="92"/>
      <c r="OXM26" s="92"/>
      <c r="OXN26" s="91"/>
      <c r="OXO26" s="92"/>
      <c r="OXP26" s="92"/>
      <c r="OXQ26" s="92"/>
      <c r="OXR26" s="92"/>
      <c r="OXS26" s="92"/>
      <c r="OXT26" s="92"/>
      <c r="OXU26" s="92"/>
      <c r="OXV26" s="92"/>
      <c r="OXW26" s="92"/>
      <c r="OXX26" s="92"/>
      <c r="OXY26" s="92"/>
      <c r="OXZ26" s="92"/>
      <c r="OYA26" s="91"/>
      <c r="OYB26" s="92"/>
      <c r="OYC26" s="92"/>
      <c r="OYD26" s="92"/>
      <c r="OYE26" s="92"/>
      <c r="OYF26" s="92"/>
      <c r="OYG26" s="92"/>
      <c r="OYH26" s="92"/>
      <c r="OYI26" s="92"/>
      <c r="OYJ26" s="92"/>
      <c r="OYK26" s="92"/>
      <c r="OYL26" s="92"/>
      <c r="OYM26" s="92"/>
      <c r="OYN26" s="91"/>
      <c r="OYO26" s="92"/>
      <c r="OYP26" s="92"/>
      <c r="OYQ26" s="92"/>
      <c r="OYR26" s="92"/>
      <c r="OYS26" s="92"/>
      <c r="OYT26" s="92"/>
      <c r="OYU26" s="92"/>
      <c r="OYV26" s="92"/>
      <c r="OYW26" s="92"/>
      <c r="OYX26" s="92"/>
      <c r="OYY26" s="92"/>
      <c r="OYZ26" s="92"/>
      <c r="OZA26" s="91"/>
      <c r="OZB26" s="92"/>
      <c r="OZC26" s="92"/>
      <c r="OZD26" s="92"/>
      <c r="OZE26" s="92"/>
      <c r="OZF26" s="92"/>
      <c r="OZG26" s="92"/>
      <c r="OZH26" s="92"/>
      <c r="OZI26" s="92"/>
      <c r="OZJ26" s="92"/>
      <c r="OZK26" s="92"/>
      <c r="OZL26" s="92"/>
      <c r="OZM26" s="92"/>
      <c r="OZN26" s="91"/>
      <c r="OZO26" s="92"/>
      <c r="OZP26" s="92"/>
      <c r="OZQ26" s="92"/>
      <c r="OZR26" s="92"/>
      <c r="OZS26" s="92"/>
      <c r="OZT26" s="92"/>
      <c r="OZU26" s="92"/>
      <c r="OZV26" s="92"/>
      <c r="OZW26" s="92"/>
      <c r="OZX26" s="92"/>
      <c r="OZY26" s="92"/>
      <c r="OZZ26" s="92"/>
      <c r="PAA26" s="91"/>
      <c r="PAB26" s="92"/>
      <c r="PAC26" s="92"/>
      <c r="PAD26" s="92"/>
      <c r="PAE26" s="92"/>
      <c r="PAF26" s="92"/>
      <c r="PAG26" s="92"/>
      <c r="PAH26" s="92"/>
      <c r="PAI26" s="92"/>
      <c r="PAJ26" s="92"/>
      <c r="PAK26" s="92"/>
      <c r="PAL26" s="92"/>
      <c r="PAM26" s="92"/>
      <c r="PAN26" s="91"/>
      <c r="PAO26" s="92"/>
      <c r="PAP26" s="92"/>
      <c r="PAQ26" s="92"/>
      <c r="PAR26" s="92"/>
      <c r="PAS26" s="92"/>
      <c r="PAT26" s="92"/>
      <c r="PAU26" s="92"/>
      <c r="PAV26" s="92"/>
      <c r="PAW26" s="92"/>
      <c r="PAX26" s="92"/>
      <c r="PAY26" s="92"/>
      <c r="PAZ26" s="92"/>
      <c r="PBA26" s="91"/>
      <c r="PBB26" s="92"/>
      <c r="PBC26" s="92"/>
      <c r="PBD26" s="92"/>
      <c r="PBE26" s="92"/>
      <c r="PBF26" s="92"/>
      <c r="PBG26" s="92"/>
      <c r="PBH26" s="92"/>
      <c r="PBI26" s="92"/>
      <c r="PBJ26" s="92"/>
      <c r="PBK26" s="92"/>
      <c r="PBL26" s="92"/>
      <c r="PBM26" s="92"/>
      <c r="PBN26" s="91"/>
      <c r="PBO26" s="92"/>
      <c r="PBP26" s="92"/>
      <c r="PBQ26" s="92"/>
      <c r="PBR26" s="92"/>
      <c r="PBS26" s="92"/>
      <c r="PBT26" s="92"/>
      <c r="PBU26" s="92"/>
      <c r="PBV26" s="92"/>
      <c r="PBW26" s="92"/>
      <c r="PBX26" s="92"/>
      <c r="PBY26" s="92"/>
      <c r="PBZ26" s="92"/>
      <c r="PCA26" s="91"/>
      <c r="PCB26" s="92"/>
      <c r="PCC26" s="92"/>
      <c r="PCD26" s="92"/>
      <c r="PCE26" s="92"/>
      <c r="PCF26" s="92"/>
      <c r="PCG26" s="92"/>
      <c r="PCH26" s="92"/>
      <c r="PCI26" s="92"/>
      <c r="PCJ26" s="92"/>
      <c r="PCK26" s="92"/>
      <c r="PCL26" s="92"/>
      <c r="PCM26" s="92"/>
      <c r="PCN26" s="91"/>
      <c r="PCO26" s="92"/>
      <c r="PCP26" s="92"/>
      <c r="PCQ26" s="92"/>
      <c r="PCR26" s="92"/>
      <c r="PCS26" s="92"/>
      <c r="PCT26" s="92"/>
      <c r="PCU26" s="92"/>
      <c r="PCV26" s="92"/>
      <c r="PCW26" s="92"/>
      <c r="PCX26" s="92"/>
      <c r="PCY26" s="92"/>
      <c r="PCZ26" s="92"/>
      <c r="PDA26" s="91"/>
      <c r="PDB26" s="92"/>
      <c r="PDC26" s="92"/>
      <c r="PDD26" s="92"/>
      <c r="PDE26" s="92"/>
      <c r="PDF26" s="92"/>
      <c r="PDG26" s="92"/>
      <c r="PDH26" s="92"/>
      <c r="PDI26" s="92"/>
      <c r="PDJ26" s="92"/>
      <c r="PDK26" s="92"/>
      <c r="PDL26" s="92"/>
      <c r="PDM26" s="92"/>
      <c r="PDN26" s="91"/>
      <c r="PDO26" s="92"/>
      <c r="PDP26" s="92"/>
      <c r="PDQ26" s="92"/>
      <c r="PDR26" s="92"/>
      <c r="PDS26" s="92"/>
      <c r="PDT26" s="92"/>
      <c r="PDU26" s="92"/>
      <c r="PDV26" s="92"/>
      <c r="PDW26" s="92"/>
      <c r="PDX26" s="92"/>
      <c r="PDY26" s="92"/>
      <c r="PDZ26" s="92"/>
      <c r="PEA26" s="91"/>
      <c r="PEB26" s="92"/>
      <c r="PEC26" s="92"/>
      <c r="PED26" s="92"/>
      <c r="PEE26" s="92"/>
      <c r="PEF26" s="92"/>
      <c r="PEG26" s="92"/>
      <c r="PEH26" s="92"/>
      <c r="PEI26" s="92"/>
      <c r="PEJ26" s="92"/>
      <c r="PEK26" s="92"/>
      <c r="PEL26" s="92"/>
      <c r="PEM26" s="92"/>
      <c r="PEN26" s="91"/>
      <c r="PEO26" s="92"/>
      <c r="PEP26" s="92"/>
      <c r="PEQ26" s="92"/>
      <c r="PER26" s="92"/>
      <c r="PES26" s="92"/>
      <c r="PET26" s="92"/>
      <c r="PEU26" s="92"/>
      <c r="PEV26" s="92"/>
      <c r="PEW26" s="92"/>
      <c r="PEX26" s="92"/>
      <c r="PEY26" s="92"/>
      <c r="PEZ26" s="92"/>
      <c r="PFA26" s="91"/>
      <c r="PFB26" s="92"/>
      <c r="PFC26" s="92"/>
      <c r="PFD26" s="92"/>
      <c r="PFE26" s="92"/>
      <c r="PFF26" s="92"/>
      <c r="PFG26" s="92"/>
      <c r="PFH26" s="92"/>
      <c r="PFI26" s="92"/>
      <c r="PFJ26" s="92"/>
      <c r="PFK26" s="92"/>
      <c r="PFL26" s="92"/>
      <c r="PFM26" s="92"/>
      <c r="PFN26" s="91"/>
      <c r="PFO26" s="92"/>
      <c r="PFP26" s="92"/>
      <c r="PFQ26" s="92"/>
      <c r="PFR26" s="92"/>
      <c r="PFS26" s="92"/>
      <c r="PFT26" s="92"/>
      <c r="PFU26" s="92"/>
      <c r="PFV26" s="92"/>
      <c r="PFW26" s="92"/>
      <c r="PFX26" s="92"/>
      <c r="PFY26" s="92"/>
      <c r="PFZ26" s="92"/>
      <c r="PGA26" s="91"/>
      <c r="PGB26" s="92"/>
      <c r="PGC26" s="92"/>
      <c r="PGD26" s="92"/>
      <c r="PGE26" s="92"/>
      <c r="PGF26" s="92"/>
      <c r="PGG26" s="92"/>
      <c r="PGH26" s="92"/>
      <c r="PGI26" s="92"/>
      <c r="PGJ26" s="92"/>
      <c r="PGK26" s="92"/>
      <c r="PGL26" s="92"/>
      <c r="PGM26" s="92"/>
      <c r="PGN26" s="91"/>
      <c r="PGO26" s="92"/>
      <c r="PGP26" s="92"/>
      <c r="PGQ26" s="92"/>
      <c r="PGR26" s="92"/>
      <c r="PGS26" s="92"/>
      <c r="PGT26" s="92"/>
      <c r="PGU26" s="92"/>
      <c r="PGV26" s="92"/>
      <c r="PGW26" s="92"/>
      <c r="PGX26" s="92"/>
      <c r="PGY26" s="92"/>
      <c r="PGZ26" s="92"/>
      <c r="PHA26" s="91"/>
      <c r="PHB26" s="92"/>
      <c r="PHC26" s="92"/>
      <c r="PHD26" s="92"/>
      <c r="PHE26" s="92"/>
      <c r="PHF26" s="92"/>
      <c r="PHG26" s="92"/>
      <c r="PHH26" s="92"/>
      <c r="PHI26" s="92"/>
      <c r="PHJ26" s="92"/>
      <c r="PHK26" s="92"/>
      <c r="PHL26" s="92"/>
      <c r="PHM26" s="92"/>
      <c r="PHN26" s="91"/>
      <c r="PHO26" s="92"/>
      <c r="PHP26" s="92"/>
      <c r="PHQ26" s="92"/>
      <c r="PHR26" s="92"/>
      <c r="PHS26" s="92"/>
      <c r="PHT26" s="92"/>
      <c r="PHU26" s="92"/>
      <c r="PHV26" s="92"/>
      <c r="PHW26" s="92"/>
      <c r="PHX26" s="92"/>
      <c r="PHY26" s="92"/>
      <c r="PHZ26" s="92"/>
      <c r="PIA26" s="91"/>
      <c r="PIB26" s="92"/>
      <c r="PIC26" s="92"/>
      <c r="PID26" s="92"/>
      <c r="PIE26" s="92"/>
      <c r="PIF26" s="92"/>
      <c r="PIG26" s="92"/>
      <c r="PIH26" s="92"/>
      <c r="PII26" s="92"/>
      <c r="PIJ26" s="92"/>
      <c r="PIK26" s="92"/>
      <c r="PIL26" s="92"/>
      <c r="PIM26" s="92"/>
      <c r="PIN26" s="91"/>
      <c r="PIO26" s="92"/>
      <c r="PIP26" s="92"/>
      <c r="PIQ26" s="92"/>
      <c r="PIR26" s="92"/>
      <c r="PIS26" s="92"/>
      <c r="PIT26" s="92"/>
      <c r="PIU26" s="92"/>
      <c r="PIV26" s="92"/>
      <c r="PIW26" s="92"/>
      <c r="PIX26" s="92"/>
      <c r="PIY26" s="92"/>
      <c r="PIZ26" s="92"/>
      <c r="PJA26" s="91"/>
      <c r="PJB26" s="92"/>
      <c r="PJC26" s="92"/>
      <c r="PJD26" s="92"/>
      <c r="PJE26" s="92"/>
      <c r="PJF26" s="92"/>
      <c r="PJG26" s="92"/>
      <c r="PJH26" s="92"/>
      <c r="PJI26" s="92"/>
      <c r="PJJ26" s="92"/>
      <c r="PJK26" s="92"/>
      <c r="PJL26" s="92"/>
      <c r="PJM26" s="92"/>
      <c r="PJN26" s="91"/>
      <c r="PJO26" s="92"/>
      <c r="PJP26" s="92"/>
      <c r="PJQ26" s="92"/>
      <c r="PJR26" s="92"/>
      <c r="PJS26" s="92"/>
      <c r="PJT26" s="92"/>
      <c r="PJU26" s="92"/>
      <c r="PJV26" s="92"/>
      <c r="PJW26" s="92"/>
      <c r="PJX26" s="92"/>
      <c r="PJY26" s="92"/>
      <c r="PJZ26" s="92"/>
      <c r="PKA26" s="91"/>
      <c r="PKB26" s="92"/>
      <c r="PKC26" s="92"/>
      <c r="PKD26" s="92"/>
      <c r="PKE26" s="92"/>
      <c r="PKF26" s="92"/>
      <c r="PKG26" s="92"/>
      <c r="PKH26" s="92"/>
      <c r="PKI26" s="92"/>
      <c r="PKJ26" s="92"/>
      <c r="PKK26" s="92"/>
      <c r="PKL26" s="92"/>
      <c r="PKM26" s="92"/>
      <c r="PKN26" s="91"/>
      <c r="PKO26" s="92"/>
      <c r="PKP26" s="92"/>
      <c r="PKQ26" s="92"/>
      <c r="PKR26" s="92"/>
      <c r="PKS26" s="92"/>
      <c r="PKT26" s="92"/>
      <c r="PKU26" s="92"/>
      <c r="PKV26" s="92"/>
      <c r="PKW26" s="92"/>
      <c r="PKX26" s="92"/>
      <c r="PKY26" s="92"/>
      <c r="PKZ26" s="92"/>
      <c r="PLA26" s="91"/>
      <c r="PLB26" s="92"/>
      <c r="PLC26" s="92"/>
      <c r="PLD26" s="92"/>
      <c r="PLE26" s="92"/>
      <c r="PLF26" s="92"/>
      <c r="PLG26" s="92"/>
      <c r="PLH26" s="92"/>
      <c r="PLI26" s="92"/>
      <c r="PLJ26" s="92"/>
      <c r="PLK26" s="92"/>
      <c r="PLL26" s="92"/>
      <c r="PLM26" s="92"/>
      <c r="PLN26" s="91"/>
      <c r="PLO26" s="92"/>
      <c r="PLP26" s="92"/>
      <c r="PLQ26" s="92"/>
      <c r="PLR26" s="92"/>
      <c r="PLS26" s="92"/>
      <c r="PLT26" s="92"/>
      <c r="PLU26" s="92"/>
      <c r="PLV26" s="92"/>
      <c r="PLW26" s="92"/>
      <c r="PLX26" s="92"/>
      <c r="PLY26" s="92"/>
      <c r="PLZ26" s="92"/>
      <c r="PMA26" s="91"/>
      <c r="PMB26" s="92"/>
      <c r="PMC26" s="92"/>
      <c r="PMD26" s="92"/>
      <c r="PME26" s="92"/>
      <c r="PMF26" s="92"/>
      <c r="PMG26" s="92"/>
      <c r="PMH26" s="92"/>
      <c r="PMI26" s="92"/>
      <c r="PMJ26" s="92"/>
      <c r="PMK26" s="92"/>
      <c r="PML26" s="92"/>
      <c r="PMM26" s="92"/>
      <c r="PMN26" s="91"/>
      <c r="PMO26" s="92"/>
      <c r="PMP26" s="92"/>
      <c r="PMQ26" s="92"/>
      <c r="PMR26" s="92"/>
      <c r="PMS26" s="92"/>
      <c r="PMT26" s="92"/>
      <c r="PMU26" s="92"/>
      <c r="PMV26" s="92"/>
      <c r="PMW26" s="92"/>
      <c r="PMX26" s="92"/>
      <c r="PMY26" s="92"/>
      <c r="PMZ26" s="92"/>
      <c r="PNA26" s="91"/>
      <c r="PNB26" s="92"/>
      <c r="PNC26" s="92"/>
      <c r="PND26" s="92"/>
      <c r="PNE26" s="92"/>
      <c r="PNF26" s="92"/>
      <c r="PNG26" s="92"/>
      <c r="PNH26" s="92"/>
      <c r="PNI26" s="92"/>
      <c r="PNJ26" s="92"/>
      <c r="PNK26" s="92"/>
      <c r="PNL26" s="92"/>
      <c r="PNM26" s="92"/>
      <c r="PNN26" s="91"/>
      <c r="PNO26" s="92"/>
      <c r="PNP26" s="92"/>
      <c r="PNQ26" s="92"/>
      <c r="PNR26" s="92"/>
      <c r="PNS26" s="92"/>
      <c r="PNT26" s="92"/>
      <c r="PNU26" s="92"/>
      <c r="PNV26" s="92"/>
      <c r="PNW26" s="92"/>
      <c r="PNX26" s="92"/>
      <c r="PNY26" s="92"/>
      <c r="PNZ26" s="92"/>
      <c r="POA26" s="91"/>
      <c r="POB26" s="92"/>
      <c r="POC26" s="92"/>
      <c r="POD26" s="92"/>
      <c r="POE26" s="92"/>
      <c r="POF26" s="92"/>
      <c r="POG26" s="92"/>
      <c r="POH26" s="92"/>
      <c r="POI26" s="92"/>
      <c r="POJ26" s="92"/>
      <c r="POK26" s="92"/>
      <c r="POL26" s="92"/>
      <c r="POM26" s="92"/>
      <c r="PON26" s="91"/>
      <c r="POO26" s="92"/>
      <c r="POP26" s="92"/>
      <c r="POQ26" s="92"/>
      <c r="POR26" s="92"/>
      <c r="POS26" s="92"/>
      <c r="POT26" s="92"/>
      <c r="POU26" s="92"/>
      <c r="POV26" s="92"/>
      <c r="POW26" s="92"/>
      <c r="POX26" s="92"/>
      <c r="POY26" s="92"/>
      <c r="POZ26" s="92"/>
      <c r="PPA26" s="91"/>
      <c r="PPB26" s="92"/>
      <c r="PPC26" s="92"/>
      <c r="PPD26" s="92"/>
      <c r="PPE26" s="92"/>
      <c r="PPF26" s="92"/>
      <c r="PPG26" s="92"/>
      <c r="PPH26" s="92"/>
      <c r="PPI26" s="92"/>
      <c r="PPJ26" s="92"/>
      <c r="PPK26" s="92"/>
      <c r="PPL26" s="92"/>
      <c r="PPM26" s="92"/>
      <c r="PPN26" s="91"/>
      <c r="PPO26" s="92"/>
      <c r="PPP26" s="92"/>
      <c r="PPQ26" s="92"/>
      <c r="PPR26" s="92"/>
      <c r="PPS26" s="92"/>
      <c r="PPT26" s="92"/>
      <c r="PPU26" s="92"/>
      <c r="PPV26" s="92"/>
      <c r="PPW26" s="92"/>
      <c r="PPX26" s="92"/>
      <c r="PPY26" s="92"/>
      <c r="PPZ26" s="92"/>
      <c r="PQA26" s="91"/>
      <c r="PQB26" s="92"/>
      <c r="PQC26" s="92"/>
      <c r="PQD26" s="92"/>
      <c r="PQE26" s="92"/>
      <c r="PQF26" s="92"/>
      <c r="PQG26" s="92"/>
      <c r="PQH26" s="92"/>
      <c r="PQI26" s="92"/>
      <c r="PQJ26" s="92"/>
      <c r="PQK26" s="92"/>
      <c r="PQL26" s="92"/>
      <c r="PQM26" s="92"/>
      <c r="PQN26" s="91"/>
      <c r="PQO26" s="92"/>
      <c r="PQP26" s="92"/>
      <c r="PQQ26" s="92"/>
      <c r="PQR26" s="92"/>
      <c r="PQS26" s="92"/>
      <c r="PQT26" s="92"/>
      <c r="PQU26" s="92"/>
      <c r="PQV26" s="92"/>
      <c r="PQW26" s="92"/>
      <c r="PQX26" s="92"/>
      <c r="PQY26" s="92"/>
      <c r="PQZ26" s="92"/>
      <c r="PRA26" s="91"/>
      <c r="PRB26" s="92"/>
      <c r="PRC26" s="92"/>
      <c r="PRD26" s="92"/>
      <c r="PRE26" s="92"/>
      <c r="PRF26" s="92"/>
      <c r="PRG26" s="92"/>
      <c r="PRH26" s="92"/>
      <c r="PRI26" s="92"/>
      <c r="PRJ26" s="92"/>
      <c r="PRK26" s="92"/>
      <c r="PRL26" s="92"/>
      <c r="PRM26" s="92"/>
      <c r="PRN26" s="91"/>
      <c r="PRO26" s="92"/>
      <c r="PRP26" s="92"/>
      <c r="PRQ26" s="92"/>
      <c r="PRR26" s="92"/>
      <c r="PRS26" s="92"/>
      <c r="PRT26" s="92"/>
      <c r="PRU26" s="92"/>
      <c r="PRV26" s="92"/>
      <c r="PRW26" s="92"/>
      <c r="PRX26" s="92"/>
      <c r="PRY26" s="92"/>
      <c r="PRZ26" s="92"/>
      <c r="PSA26" s="91"/>
      <c r="PSB26" s="92"/>
      <c r="PSC26" s="92"/>
      <c r="PSD26" s="92"/>
      <c r="PSE26" s="92"/>
      <c r="PSF26" s="92"/>
      <c r="PSG26" s="92"/>
      <c r="PSH26" s="92"/>
      <c r="PSI26" s="92"/>
      <c r="PSJ26" s="92"/>
      <c r="PSK26" s="92"/>
      <c r="PSL26" s="92"/>
      <c r="PSM26" s="92"/>
      <c r="PSN26" s="91"/>
      <c r="PSO26" s="92"/>
      <c r="PSP26" s="92"/>
      <c r="PSQ26" s="92"/>
      <c r="PSR26" s="92"/>
      <c r="PSS26" s="92"/>
      <c r="PST26" s="92"/>
      <c r="PSU26" s="92"/>
      <c r="PSV26" s="92"/>
      <c r="PSW26" s="92"/>
      <c r="PSX26" s="92"/>
      <c r="PSY26" s="92"/>
      <c r="PSZ26" s="92"/>
      <c r="PTA26" s="91"/>
      <c r="PTB26" s="92"/>
      <c r="PTC26" s="92"/>
      <c r="PTD26" s="92"/>
      <c r="PTE26" s="92"/>
      <c r="PTF26" s="92"/>
      <c r="PTG26" s="92"/>
      <c r="PTH26" s="92"/>
      <c r="PTI26" s="92"/>
      <c r="PTJ26" s="92"/>
      <c r="PTK26" s="92"/>
      <c r="PTL26" s="92"/>
      <c r="PTM26" s="92"/>
      <c r="PTN26" s="91"/>
      <c r="PTO26" s="92"/>
      <c r="PTP26" s="92"/>
      <c r="PTQ26" s="92"/>
      <c r="PTR26" s="92"/>
      <c r="PTS26" s="92"/>
      <c r="PTT26" s="92"/>
      <c r="PTU26" s="92"/>
      <c r="PTV26" s="92"/>
      <c r="PTW26" s="92"/>
      <c r="PTX26" s="92"/>
      <c r="PTY26" s="92"/>
      <c r="PTZ26" s="92"/>
      <c r="PUA26" s="91"/>
      <c r="PUB26" s="92"/>
      <c r="PUC26" s="92"/>
      <c r="PUD26" s="92"/>
      <c r="PUE26" s="92"/>
      <c r="PUF26" s="92"/>
      <c r="PUG26" s="92"/>
      <c r="PUH26" s="92"/>
      <c r="PUI26" s="92"/>
      <c r="PUJ26" s="92"/>
      <c r="PUK26" s="92"/>
      <c r="PUL26" s="92"/>
      <c r="PUM26" s="92"/>
      <c r="PUN26" s="91"/>
      <c r="PUO26" s="92"/>
      <c r="PUP26" s="92"/>
      <c r="PUQ26" s="92"/>
      <c r="PUR26" s="92"/>
      <c r="PUS26" s="92"/>
      <c r="PUT26" s="92"/>
      <c r="PUU26" s="92"/>
      <c r="PUV26" s="92"/>
      <c r="PUW26" s="92"/>
      <c r="PUX26" s="92"/>
      <c r="PUY26" s="92"/>
      <c r="PUZ26" s="92"/>
      <c r="PVA26" s="91"/>
      <c r="PVB26" s="92"/>
      <c r="PVC26" s="92"/>
      <c r="PVD26" s="92"/>
      <c r="PVE26" s="92"/>
      <c r="PVF26" s="92"/>
      <c r="PVG26" s="92"/>
      <c r="PVH26" s="92"/>
      <c r="PVI26" s="92"/>
      <c r="PVJ26" s="92"/>
      <c r="PVK26" s="92"/>
      <c r="PVL26" s="92"/>
      <c r="PVM26" s="92"/>
      <c r="PVN26" s="91"/>
      <c r="PVO26" s="92"/>
      <c r="PVP26" s="92"/>
      <c r="PVQ26" s="92"/>
      <c r="PVR26" s="92"/>
      <c r="PVS26" s="92"/>
      <c r="PVT26" s="92"/>
      <c r="PVU26" s="92"/>
      <c r="PVV26" s="92"/>
      <c r="PVW26" s="92"/>
      <c r="PVX26" s="92"/>
      <c r="PVY26" s="92"/>
      <c r="PVZ26" s="92"/>
      <c r="PWA26" s="91"/>
      <c r="PWB26" s="92"/>
      <c r="PWC26" s="92"/>
      <c r="PWD26" s="92"/>
      <c r="PWE26" s="92"/>
      <c r="PWF26" s="92"/>
      <c r="PWG26" s="92"/>
      <c r="PWH26" s="92"/>
      <c r="PWI26" s="92"/>
      <c r="PWJ26" s="92"/>
      <c r="PWK26" s="92"/>
      <c r="PWL26" s="92"/>
      <c r="PWM26" s="92"/>
      <c r="PWN26" s="91"/>
      <c r="PWO26" s="92"/>
      <c r="PWP26" s="92"/>
      <c r="PWQ26" s="92"/>
      <c r="PWR26" s="92"/>
      <c r="PWS26" s="92"/>
      <c r="PWT26" s="92"/>
      <c r="PWU26" s="92"/>
      <c r="PWV26" s="92"/>
      <c r="PWW26" s="92"/>
      <c r="PWX26" s="92"/>
      <c r="PWY26" s="92"/>
      <c r="PWZ26" s="92"/>
      <c r="PXA26" s="91"/>
      <c r="PXB26" s="92"/>
      <c r="PXC26" s="92"/>
      <c r="PXD26" s="92"/>
      <c r="PXE26" s="92"/>
      <c r="PXF26" s="92"/>
      <c r="PXG26" s="92"/>
      <c r="PXH26" s="92"/>
      <c r="PXI26" s="92"/>
      <c r="PXJ26" s="92"/>
      <c r="PXK26" s="92"/>
      <c r="PXL26" s="92"/>
      <c r="PXM26" s="92"/>
      <c r="PXN26" s="91"/>
      <c r="PXO26" s="92"/>
      <c r="PXP26" s="92"/>
      <c r="PXQ26" s="92"/>
      <c r="PXR26" s="92"/>
      <c r="PXS26" s="92"/>
      <c r="PXT26" s="92"/>
      <c r="PXU26" s="92"/>
      <c r="PXV26" s="92"/>
      <c r="PXW26" s="92"/>
      <c r="PXX26" s="92"/>
      <c r="PXY26" s="92"/>
      <c r="PXZ26" s="92"/>
      <c r="PYA26" s="91"/>
      <c r="PYB26" s="92"/>
      <c r="PYC26" s="92"/>
      <c r="PYD26" s="92"/>
      <c r="PYE26" s="92"/>
      <c r="PYF26" s="92"/>
      <c r="PYG26" s="92"/>
      <c r="PYH26" s="92"/>
      <c r="PYI26" s="92"/>
      <c r="PYJ26" s="92"/>
      <c r="PYK26" s="92"/>
      <c r="PYL26" s="92"/>
      <c r="PYM26" s="92"/>
      <c r="PYN26" s="91"/>
      <c r="PYO26" s="92"/>
      <c r="PYP26" s="92"/>
      <c r="PYQ26" s="92"/>
      <c r="PYR26" s="92"/>
      <c r="PYS26" s="92"/>
      <c r="PYT26" s="92"/>
      <c r="PYU26" s="92"/>
      <c r="PYV26" s="92"/>
      <c r="PYW26" s="92"/>
      <c r="PYX26" s="92"/>
      <c r="PYY26" s="92"/>
      <c r="PYZ26" s="92"/>
      <c r="PZA26" s="91"/>
      <c r="PZB26" s="92"/>
      <c r="PZC26" s="92"/>
      <c r="PZD26" s="92"/>
      <c r="PZE26" s="92"/>
      <c r="PZF26" s="92"/>
      <c r="PZG26" s="92"/>
      <c r="PZH26" s="92"/>
      <c r="PZI26" s="92"/>
      <c r="PZJ26" s="92"/>
      <c r="PZK26" s="92"/>
      <c r="PZL26" s="92"/>
      <c r="PZM26" s="92"/>
      <c r="PZN26" s="91"/>
      <c r="PZO26" s="92"/>
      <c r="PZP26" s="92"/>
      <c r="PZQ26" s="92"/>
      <c r="PZR26" s="92"/>
      <c r="PZS26" s="92"/>
      <c r="PZT26" s="92"/>
      <c r="PZU26" s="92"/>
      <c r="PZV26" s="92"/>
      <c r="PZW26" s="92"/>
      <c r="PZX26" s="92"/>
      <c r="PZY26" s="92"/>
      <c r="PZZ26" s="92"/>
      <c r="QAA26" s="91"/>
      <c r="QAB26" s="92"/>
      <c r="QAC26" s="92"/>
      <c r="QAD26" s="92"/>
      <c r="QAE26" s="92"/>
      <c r="QAF26" s="92"/>
      <c r="QAG26" s="92"/>
      <c r="QAH26" s="92"/>
      <c r="QAI26" s="92"/>
      <c r="QAJ26" s="92"/>
      <c r="QAK26" s="92"/>
      <c r="QAL26" s="92"/>
      <c r="QAM26" s="92"/>
      <c r="QAN26" s="91"/>
      <c r="QAO26" s="92"/>
      <c r="QAP26" s="92"/>
      <c r="QAQ26" s="92"/>
      <c r="QAR26" s="92"/>
      <c r="QAS26" s="92"/>
      <c r="QAT26" s="92"/>
      <c r="QAU26" s="92"/>
      <c r="QAV26" s="92"/>
      <c r="QAW26" s="92"/>
      <c r="QAX26" s="92"/>
      <c r="QAY26" s="92"/>
      <c r="QAZ26" s="92"/>
      <c r="QBA26" s="91"/>
      <c r="QBB26" s="92"/>
      <c r="QBC26" s="92"/>
      <c r="QBD26" s="92"/>
      <c r="QBE26" s="92"/>
      <c r="QBF26" s="92"/>
      <c r="QBG26" s="92"/>
      <c r="QBH26" s="92"/>
      <c r="QBI26" s="92"/>
      <c r="QBJ26" s="92"/>
      <c r="QBK26" s="92"/>
      <c r="QBL26" s="92"/>
      <c r="QBM26" s="92"/>
      <c r="QBN26" s="91"/>
      <c r="QBO26" s="92"/>
      <c r="QBP26" s="92"/>
      <c r="QBQ26" s="92"/>
      <c r="QBR26" s="92"/>
      <c r="QBS26" s="92"/>
      <c r="QBT26" s="92"/>
      <c r="QBU26" s="92"/>
      <c r="QBV26" s="92"/>
      <c r="QBW26" s="92"/>
      <c r="QBX26" s="92"/>
      <c r="QBY26" s="92"/>
      <c r="QBZ26" s="92"/>
      <c r="QCA26" s="91"/>
      <c r="QCB26" s="92"/>
      <c r="QCC26" s="92"/>
      <c r="QCD26" s="92"/>
      <c r="QCE26" s="92"/>
      <c r="QCF26" s="92"/>
      <c r="QCG26" s="92"/>
      <c r="QCH26" s="92"/>
      <c r="QCI26" s="92"/>
      <c r="QCJ26" s="92"/>
      <c r="QCK26" s="92"/>
      <c r="QCL26" s="92"/>
      <c r="QCM26" s="92"/>
      <c r="QCN26" s="91"/>
      <c r="QCO26" s="92"/>
      <c r="QCP26" s="92"/>
      <c r="QCQ26" s="92"/>
      <c r="QCR26" s="92"/>
      <c r="QCS26" s="92"/>
      <c r="QCT26" s="92"/>
      <c r="QCU26" s="92"/>
      <c r="QCV26" s="92"/>
      <c r="QCW26" s="92"/>
      <c r="QCX26" s="92"/>
      <c r="QCY26" s="92"/>
      <c r="QCZ26" s="92"/>
      <c r="QDA26" s="91"/>
      <c r="QDB26" s="92"/>
      <c r="QDC26" s="92"/>
      <c r="QDD26" s="92"/>
      <c r="QDE26" s="92"/>
      <c r="QDF26" s="92"/>
      <c r="QDG26" s="92"/>
      <c r="QDH26" s="92"/>
      <c r="QDI26" s="92"/>
      <c r="QDJ26" s="92"/>
      <c r="QDK26" s="92"/>
      <c r="QDL26" s="92"/>
      <c r="QDM26" s="92"/>
      <c r="QDN26" s="91"/>
      <c r="QDO26" s="92"/>
      <c r="QDP26" s="92"/>
      <c r="QDQ26" s="92"/>
      <c r="QDR26" s="92"/>
      <c r="QDS26" s="92"/>
      <c r="QDT26" s="92"/>
      <c r="QDU26" s="92"/>
      <c r="QDV26" s="92"/>
      <c r="QDW26" s="92"/>
      <c r="QDX26" s="92"/>
      <c r="QDY26" s="92"/>
      <c r="QDZ26" s="92"/>
      <c r="QEA26" s="91"/>
      <c r="QEB26" s="92"/>
      <c r="QEC26" s="92"/>
      <c r="QED26" s="92"/>
      <c r="QEE26" s="92"/>
      <c r="QEF26" s="92"/>
      <c r="QEG26" s="92"/>
      <c r="QEH26" s="92"/>
      <c r="QEI26" s="92"/>
      <c r="QEJ26" s="92"/>
      <c r="QEK26" s="92"/>
      <c r="QEL26" s="92"/>
      <c r="QEM26" s="92"/>
      <c r="QEN26" s="91"/>
      <c r="QEO26" s="92"/>
      <c r="QEP26" s="92"/>
      <c r="QEQ26" s="92"/>
      <c r="QER26" s="92"/>
      <c r="QES26" s="92"/>
      <c r="QET26" s="92"/>
      <c r="QEU26" s="92"/>
      <c r="QEV26" s="92"/>
      <c r="QEW26" s="92"/>
      <c r="QEX26" s="92"/>
      <c r="QEY26" s="92"/>
      <c r="QEZ26" s="92"/>
      <c r="QFA26" s="91"/>
      <c r="QFB26" s="92"/>
      <c r="QFC26" s="92"/>
      <c r="QFD26" s="92"/>
      <c r="QFE26" s="92"/>
      <c r="QFF26" s="92"/>
      <c r="QFG26" s="92"/>
      <c r="QFH26" s="92"/>
      <c r="QFI26" s="92"/>
      <c r="QFJ26" s="92"/>
      <c r="QFK26" s="92"/>
      <c r="QFL26" s="92"/>
      <c r="QFM26" s="92"/>
      <c r="QFN26" s="91"/>
      <c r="QFO26" s="92"/>
      <c r="QFP26" s="92"/>
      <c r="QFQ26" s="92"/>
      <c r="QFR26" s="92"/>
      <c r="QFS26" s="92"/>
      <c r="QFT26" s="92"/>
      <c r="QFU26" s="92"/>
      <c r="QFV26" s="92"/>
      <c r="QFW26" s="92"/>
      <c r="QFX26" s="92"/>
      <c r="QFY26" s="92"/>
      <c r="QFZ26" s="92"/>
      <c r="QGA26" s="91"/>
      <c r="QGB26" s="92"/>
      <c r="QGC26" s="92"/>
      <c r="QGD26" s="92"/>
      <c r="QGE26" s="92"/>
      <c r="QGF26" s="92"/>
      <c r="QGG26" s="92"/>
      <c r="QGH26" s="92"/>
      <c r="QGI26" s="92"/>
      <c r="QGJ26" s="92"/>
      <c r="QGK26" s="92"/>
      <c r="QGL26" s="92"/>
      <c r="QGM26" s="92"/>
      <c r="QGN26" s="91"/>
      <c r="QGO26" s="92"/>
      <c r="QGP26" s="92"/>
      <c r="QGQ26" s="92"/>
      <c r="QGR26" s="92"/>
      <c r="QGS26" s="92"/>
      <c r="QGT26" s="92"/>
      <c r="QGU26" s="92"/>
      <c r="QGV26" s="92"/>
      <c r="QGW26" s="92"/>
      <c r="QGX26" s="92"/>
      <c r="QGY26" s="92"/>
      <c r="QGZ26" s="92"/>
      <c r="QHA26" s="91"/>
      <c r="QHB26" s="92"/>
      <c r="QHC26" s="92"/>
      <c r="QHD26" s="92"/>
      <c r="QHE26" s="92"/>
      <c r="QHF26" s="92"/>
      <c r="QHG26" s="92"/>
      <c r="QHH26" s="92"/>
      <c r="QHI26" s="92"/>
      <c r="QHJ26" s="92"/>
      <c r="QHK26" s="92"/>
      <c r="QHL26" s="92"/>
      <c r="QHM26" s="92"/>
      <c r="QHN26" s="91"/>
      <c r="QHO26" s="92"/>
      <c r="QHP26" s="92"/>
      <c r="QHQ26" s="92"/>
      <c r="QHR26" s="92"/>
      <c r="QHS26" s="92"/>
      <c r="QHT26" s="92"/>
      <c r="QHU26" s="92"/>
      <c r="QHV26" s="92"/>
      <c r="QHW26" s="92"/>
      <c r="QHX26" s="92"/>
      <c r="QHY26" s="92"/>
      <c r="QHZ26" s="92"/>
      <c r="QIA26" s="91"/>
      <c r="QIB26" s="92"/>
      <c r="QIC26" s="92"/>
      <c r="QID26" s="92"/>
      <c r="QIE26" s="92"/>
      <c r="QIF26" s="92"/>
      <c r="QIG26" s="92"/>
      <c r="QIH26" s="92"/>
      <c r="QII26" s="92"/>
      <c r="QIJ26" s="92"/>
      <c r="QIK26" s="92"/>
      <c r="QIL26" s="92"/>
      <c r="QIM26" s="92"/>
      <c r="QIN26" s="91"/>
      <c r="QIO26" s="92"/>
      <c r="QIP26" s="92"/>
      <c r="QIQ26" s="92"/>
      <c r="QIR26" s="92"/>
      <c r="QIS26" s="92"/>
      <c r="QIT26" s="92"/>
      <c r="QIU26" s="92"/>
      <c r="QIV26" s="92"/>
      <c r="QIW26" s="92"/>
      <c r="QIX26" s="92"/>
      <c r="QIY26" s="92"/>
      <c r="QIZ26" s="92"/>
      <c r="QJA26" s="91"/>
      <c r="QJB26" s="92"/>
      <c r="QJC26" s="92"/>
      <c r="QJD26" s="92"/>
      <c r="QJE26" s="92"/>
      <c r="QJF26" s="92"/>
      <c r="QJG26" s="92"/>
      <c r="QJH26" s="92"/>
      <c r="QJI26" s="92"/>
      <c r="QJJ26" s="92"/>
      <c r="QJK26" s="92"/>
      <c r="QJL26" s="92"/>
      <c r="QJM26" s="92"/>
      <c r="QJN26" s="91"/>
      <c r="QJO26" s="92"/>
      <c r="QJP26" s="92"/>
      <c r="QJQ26" s="92"/>
      <c r="QJR26" s="92"/>
      <c r="QJS26" s="92"/>
      <c r="QJT26" s="92"/>
      <c r="QJU26" s="92"/>
      <c r="QJV26" s="92"/>
      <c r="QJW26" s="92"/>
      <c r="QJX26" s="92"/>
      <c r="QJY26" s="92"/>
      <c r="QJZ26" s="92"/>
      <c r="QKA26" s="91"/>
      <c r="QKB26" s="92"/>
      <c r="QKC26" s="92"/>
      <c r="QKD26" s="92"/>
      <c r="QKE26" s="92"/>
      <c r="QKF26" s="92"/>
      <c r="QKG26" s="92"/>
      <c r="QKH26" s="92"/>
      <c r="QKI26" s="92"/>
      <c r="QKJ26" s="92"/>
      <c r="QKK26" s="92"/>
      <c r="QKL26" s="92"/>
      <c r="QKM26" s="92"/>
      <c r="QKN26" s="91"/>
      <c r="QKO26" s="92"/>
      <c r="QKP26" s="92"/>
      <c r="QKQ26" s="92"/>
      <c r="QKR26" s="92"/>
      <c r="QKS26" s="92"/>
      <c r="QKT26" s="92"/>
      <c r="QKU26" s="92"/>
      <c r="QKV26" s="92"/>
      <c r="QKW26" s="92"/>
      <c r="QKX26" s="92"/>
      <c r="QKY26" s="92"/>
      <c r="QKZ26" s="92"/>
      <c r="QLA26" s="91"/>
      <c r="QLB26" s="92"/>
      <c r="QLC26" s="92"/>
      <c r="QLD26" s="92"/>
      <c r="QLE26" s="92"/>
      <c r="QLF26" s="92"/>
      <c r="QLG26" s="92"/>
      <c r="QLH26" s="92"/>
      <c r="QLI26" s="92"/>
      <c r="QLJ26" s="92"/>
      <c r="QLK26" s="92"/>
      <c r="QLL26" s="92"/>
      <c r="QLM26" s="92"/>
      <c r="QLN26" s="91"/>
      <c r="QLO26" s="92"/>
      <c r="QLP26" s="92"/>
      <c r="QLQ26" s="92"/>
      <c r="QLR26" s="92"/>
      <c r="QLS26" s="92"/>
      <c r="QLT26" s="92"/>
      <c r="QLU26" s="92"/>
      <c r="QLV26" s="92"/>
      <c r="QLW26" s="92"/>
      <c r="QLX26" s="92"/>
      <c r="QLY26" s="92"/>
      <c r="QLZ26" s="92"/>
      <c r="QMA26" s="91"/>
      <c r="QMB26" s="92"/>
      <c r="QMC26" s="92"/>
      <c r="QMD26" s="92"/>
      <c r="QME26" s="92"/>
      <c r="QMF26" s="92"/>
      <c r="QMG26" s="92"/>
      <c r="QMH26" s="92"/>
      <c r="QMI26" s="92"/>
      <c r="QMJ26" s="92"/>
      <c r="QMK26" s="92"/>
      <c r="QML26" s="92"/>
      <c r="QMM26" s="92"/>
      <c r="QMN26" s="91"/>
      <c r="QMO26" s="92"/>
      <c r="QMP26" s="92"/>
      <c r="QMQ26" s="92"/>
      <c r="QMR26" s="92"/>
      <c r="QMS26" s="92"/>
      <c r="QMT26" s="92"/>
      <c r="QMU26" s="92"/>
      <c r="QMV26" s="92"/>
      <c r="QMW26" s="92"/>
      <c r="QMX26" s="92"/>
      <c r="QMY26" s="92"/>
      <c r="QMZ26" s="92"/>
      <c r="QNA26" s="91"/>
      <c r="QNB26" s="92"/>
      <c r="QNC26" s="92"/>
      <c r="QND26" s="92"/>
      <c r="QNE26" s="92"/>
      <c r="QNF26" s="92"/>
      <c r="QNG26" s="92"/>
      <c r="QNH26" s="92"/>
      <c r="QNI26" s="92"/>
      <c r="QNJ26" s="92"/>
      <c r="QNK26" s="92"/>
      <c r="QNL26" s="92"/>
      <c r="QNM26" s="92"/>
      <c r="QNN26" s="91"/>
      <c r="QNO26" s="92"/>
      <c r="QNP26" s="92"/>
      <c r="QNQ26" s="92"/>
      <c r="QNR26" s="92"/>
      <c r="QNS26" s="92"/>
      <c r="QNT26" s="92"/>
      <c r="QNU26" s="92"/>
      <c r="QNV26" s="92"/>
      <c r="QNW26" s="92"/>
      <c r="QNX26" s="92"/>
      <c r="QNY26" s="92"/>
      <c r="QNZ26" s="92"/>
      <c r="QOA26" s="91"/>
      <c r="QOB26" s="92"/>
      <c r="QOC26" s="92"/>
      <c r="QOD26" s="92"/>
      <c r="QOE26" s="92"/>
      <c r="QOF26" s="92"/>
      <c r="QOG26" s="92"/>
      <c r="QOH26" s="92"/>
      <c r="QOI26" s="92"/>
      <c r="QOJ26" s="92"/>
      <c r="QOK26" s="92"/>
      <c r="QOL26" s="92"/>
      <c r="QOM26" s="92"/>
      <c r="QON26" s="91"/>
      <c r="QOO26" s="92"/>
      <c r="QOP26" s="92"/>
      <c r="QOQ26" s="92"/>
      <c r="QOR26" s="92"/>
      <c r="QOS26" s="92"/>
      <c r="QOT26" s="92"/>
      <c r="QOU26" s="92"/>
      <c r="QOV26" s="92"/>
      <c r="QOW26" s="92"/>
      <c r="QOX26" s="92"/>
      <c r="QOY26" s="92"/>
      <c r="QOZ26" s="92"/>
      <c r="QPA26" s="91"/>
      <c r="QPB26" s="92"/>
      <c r="QPC26" s="92"/>
      <c r="QPD26" s="92"/>
      <c r="QPE26" s="92"/>
      <c r="QPF26" s="92"/>
      <c r="QPG26" s="92"/>
      <c r="QPH26" s="92"/>
      <c r="QPI26" s="92"/>
      <c r="QPJ26" s="92"/>
      <c r="QPK26" s="92"/>
      <c r="QPL26" s="92"/>
      <c r="QPM26" s="92"/>
      <c r="QPN26" s="91"/>
      <c r="QPO26" s="92"/>
      <c r="QPP26" s="92"/>
      <c r="QPQ26" s="92"/>
      <c r="QPR26" s="92"/>
      <c r="QPS26" s="92"/>
      <c r="QPT26" s="92"/>
      <c r="QPU26" s="92"/>
      <c r="QPV26" s="92"/>
      <c r="QPW26" s="92"/>
      <c r="QPX26" s="92"/>
      <c r="QPY26" s="92"/>
      <c r="QPZ26" s="92"/>
      <c r="QQA26" s="91"/>
      <c r="QQB26" s="92"/>
      <c r="QQC26" s="92"/>
      <c r="QQD26" s="92"/>
      <c r="QQE26" s="92"/>
      <c r="QQF26" s="92"/>
      <c r="QQG26" s="92"/>
      <c r="QQH26" s="92"/>
      <c r="QQI26" s="92"/>
      <c r="QQJ26" s="92"/>
      <c r="QQK26" s="92"/>
      <c r="QQL26" s="92"/>
      <c r="QQM26" s="92"/>
      <c r="QQN26" s="91"/>
      <c r="QQO26" s="92"/>
      <c r="QQP26" s="92"/>
      <c r="QQQ26" s="92"/>
      <c r="QQR26" s="92"/>
      <c r="QQS26" s="92"/>
      <c r="QQT26" s="92"/>
      <c r="QQU26" s="92"/>
      <c r="QQV26" s="92"/>
      <c r="QQW26" s="92"/>
      <c r="QQX26" s="92"/>
      <c r="QQY26" s="92"/>
      <c r="QQZ26" s="92"/>
      <c r="QRA26" s="91"/>
      <c r="QRB26" s="92"/>
      <c r="QRC26" s="92"/>
      <c r="QRD26" s="92"/>
      <c r="QRE26" s="92"/>
      <c r="QRF26" s="92"/>
      <c r="QRG26" s="92"/>
      <c r="QRH26" s="92"/>
      <c r="QRI26" s="92"/>
      <c r="QRJ26" s="92"/>
      <c r="QRK26" s="92"/>
      <c r="QRL26" s="92"/>
      <c r="QRM26" s="92"/>
      <c r="QRN26" s="91"/>
      <c r="QRO26" s="92"/>
      <c r="QRP26" s="92"/>
      <c r="QRQ26" s="92"/>
      <c r="QRR26" s="92"/>
      <c r="QRS26" s="92"/>
      <c r="QRT26" s="92"/>
      <c r="QRU26" s="92"/>
      <c r="QRV26" s="92"/>
      <c r="QRW26" s="92"/>
      <c r="QRX26" s="92"/>
      <c r="QRY26" s="92"/>
      <c r="QRZ26" s="92"/>
      <c r="QSA26" s="91"/>
      <c r="QSB26" s="92"/>
      <c r="QSC26" s="92"/>
      <c r="QSD26" s="92"/>
      <c r="QSE26" s="92"/>
      <c r="QSF26" s="92"/>
      <c r="QSG26" s="92"/>
      <c r="QSH26" s="92"/>
      <c r="QSI26" s="92"/>
      <c r="QSJ26" s="92"/>
      <c r="QSK26" s="92"/>
      <c r="QSL26" s="92"/>
      <c r="QSM26" s="92"/>
      <c r="QSN26" s="91"/>
      <c r="QSO26" s="92"/>
      <c r="QSP26" s="92"/>
      <c r="QSQ26" s="92"/>
      <c r="QSR26" s="92"/>
      <c r="QSS26" s="92"/>
      <c r="QST26" s="92"/>
      <c r="QSU26" s="92"/>
      <c r="QSV26" s="92"/>
      <c r="QSW26" s="92"/>
      <c r="QSX26" s="92"/>
      <c r="QSY26" s="92"/>
      <c r="QSZ26" s="92"/>
      <c r="QTA26" s="91"/>
      <c r="QTB26" s="92"/>
      <c r="QTC26" s="92"/>
      <c r="QTD26" s="92"/>
      <c r="QTE26" s="92"/>
      <c r="QTF26" s="92"/>
      <c r="QTG26" s="92"/>
      <c r="QTH26" s="92"/>
      <c r="QTI26" s="92"/>
      <c r="QTJ26" s="92"/>
      <c r="QTK26" s="92"/>
      <c r="QTL26" s="92"/>
      <c r="QTM26" s="92"/>
      <c r="QTN26" s="91"/>
      <c r="QTO26" s="92"/>
      <c r="QTP26" s="92"/>
      <c r="QTQ26" s="92"/>
      <c r="QTR26" s="92"/>
      <c r="QTS26" s="92"/>
      <c r="QTT26" s="92"/>
      <c r="QTU26" s="92"/>
      <c r="QTV26" s="92"/>
      <c r="QTW26" s="92"/>
      <c r="QTX26" s="92"/>
      <c r="QTY26" s="92"/>
      <c r="QTZ26" s="92"/>
      <c r="QUA26" s="91"/>
      <c r="QUB26" s="92"/>
      <c r="QUC26" s="92"/>
      <c r="QUD26" s="92"/>
      <c r="QUE26" s="92"/>
      <c r="QUF26" s="92"/>
      <c r="QUG26" s="92"/>
      <c r="QUH26" s="92"/>
      <c r="QUI26" s="92"/>
      <c r="QUJ26" s="92"/>
      <c r="QUK26" s="92"/>
      <c r="QUL26" s="92"/>
      <c r="QUM26" s="92"/>
      <c r="QUN26" s="91"/>
      <c r="QUO26" s="92"/>
      <c r="QUP26" s="92"/>
      <c r="QUQ26" s="92"/>
      <c r="QUR26" s="92"/>
      <c r="QUS26" s="92"/>
      <c r="QUT26" s="92"/>
      <c r="QUU26" s="92"/>
      <c r="QUV26" s="92"/>
      <c r="QUW26" s="92"/>
      <c r="QUX26" s="92"/>
      <c r="QUY26" s="92"/>
      <c r="QUZ26" s="92"/>
      <c r="QVA26" s="91"/>
      <c r="QVB26" s="92"/>
      <c r="QVC26" s="92"/>
      <c r="QVD26" s="92"/>
      <c r="QVE26" s="92"/>
      <c r="QVF26" s="92"/>
      <c r="QVG26" s="92"/>
      <c r="QVH26" s="92"/>
      <c r="QVI26" s="92"/>
      <c r="QVJ26" s="92"/>
      <c r="QVK26" s="92"/>
      <c r="QVL26" s="92"/>
      <c r="QVM26" s="92"/>
      <c r="QVN26" s="91"/>
      <c r="QVO26" s="92"/>
      <c r="QVP26" s="92"/>
      <c r="QVQ26" s="92"/>
      <c r="QVR26" s="92"/>
      <c r="QVS26" s="92"/>
      <c r="QVT26" s="92"/>
      <c r="QVU26" s="92"/>
      <c r="QVV26" s="92"/>
      <c r="QVW26" s="92"/>
      <c r="QVX26" s="92"/>
      <c r="QVY26" s="92"/>
      <c r="QVZ26" s="92"/>
      <c r="QWA26" s="91"/>
      <c r="QWB26" s="92"/>
      <c r="QWC26" s="92"/>
      <c r="QWD26" s="92"/>
      <c r="QWE26" s="92"/>
      <c r="QWF26" s="92"/>
      <c r="QWG26" s="92"/>
      <c r="QWH26" s="92"/>
      <c r="QWI26" s="92"/>
      <c r="QWJ26" s="92"/>
      <c r="QWK26" s="92"/>
      <c r="QWL26" s="92"/>
      <c r="QWM26" s="92"/>
      <c r="QWN26" s="91"/>
      <c r="QWO26" s="92"/>
      <c r="QWP26" s="92"/>
      <c r="QWQ26" s="92"/>
      <c r="QWR26" s="92"/>
      <c r="QWS26" s="92"/>
      <c r="QWT26" s="92"/>
      <c r="QWU26" s="92"/>
      <c r="QWV26" s="92"/>
      <c r="QWW26" s="92"/>
      <c r="QWX26" s="92"/>
      <c r="QWY26" s="92"/>
      <c r="QWZ26" s="92"/>
      <c r="QXA26" s="91"/>
      <c r="QXB26" s="92"/>
      <c r="QXC26" s="92"/>
      <c r="QXD26" s="92"/>
      <c r="QXE26" s="92"/>
      <c r="QXF26" s="92"/>
      <c r="QXG26" s="92"/>
      <c r="QXH26" s="92"/>
      <c r="QXI26" s="92"/>
      <c r="QXJ26" s="92"/>
      <c r="QXK26" s="92"/>
      <c r="QXL26" s="92"/>
      <c r="QXM26" s="92"/>
      <c r="QXN26" s="91"/>
      <c r="QXO26" s="92"/>
      <c r="QXP26" s="92"/>
      <c r="QXQ26" s="92"/>
      <c r="QXR26" s="92"/>
      <c r="QXS26" s="92"/>
      <c r="QXT26" s="92"/>
      <c r="QXU26" s="92"/>
      <c r="QXV26" s="92"/>
      <c r="QXW26" s="92"/>
      <c r="QXX26" s="92"/>
      <c r="QXY26" s="92"/>
      <c r="QXZ26" s="92"/>
      <c r="QYA26" s="91"/>
      <c r="QYB26" s="92"/>
      <c r="QYC26" s="92"/>
      <c r="QYD26" s="92"/>
      <c r="QYE26" s="92"/>
      <c r="QYF26" s="92"/>
      <c r="QYG26" s="92"/>
      <c r="QYH26" s="92"/>
      <c r="QYI26" s="92"/>
      <c r="QYJ26" s="92"/>
      <c r="QYK26" s="92"/>
      <c r="QYL26" s="92"/>
      <c r="QYM26" s="92"/>
      <c r="QYN26" s="91"/>
      <c r="QYO26" s="92"/>
      <c r="QYP26" s="92"/>
      <c r="QYQ26" s="92"/>
      <c r="QYR26" s="92"/>
      <c r="QYS26" s="92"/>
      <c r="QYT26" s="92"/>
      <c r="QYU26" s="92"/>
      <c r="QYV26" s="92"/>
      <c r="QYW26" s="92"/>
      <c r="QYX26" s="92"/>
      <c r="QYY26" s="92"/>
      <c r="QYZ26" s="92"/>
      <c r="QZA26" s="91"/>
      <c r="QZB26" s="92"/>
      <c r="QZC26" s="92"/>
      <c r="QZD26" s="92"/>
      <c r="QZE26" s="92"/>
      <c r="QZF26" s="92"/>
      <c r="QZG26" s="92"/>
      <c r="QZH26" s="92"/>
      <c r="QZI26" s="92"/>
      <c r="QZJ26" s="92"/>
      <c r="QZK26" s="92"/>
      <c r="QZL26" s="92"/>
      <c r="QZM26" s="92"/>
      <c r="QZN26" s="91"/>
      <c r="QZO26" s="92"/>
      <c r="QZP26" s="92"/>
      <c r="QZQ26" s="92"/>
      <c r="QZR26" s="92"/>
      <c r="QZS26" s="92"/>
      <c r="QZT26" s="92"/>
      <c r="QZU26" s="92"/>
      <c r="QZV26" s="92"/>
      <c r="QZW26" s="92"/>
      <c r="QZX26" s="92"/>
      <c r="QZY26" s="92"/>
      <c r="QZZ26" s="92"/>
      <c r="RAA26" s="91"/>
      <c r="RAB26" s="92"/>
      <c r="RAC26" s="92"/>
      <c r="RAD26" s="92"/>
      <c r="RAE26" s="92"/>
      <c r="RAF26" s="92"/>
      <c r="RAG26" s="92"/>
      <c r="RAH26" s="92"/>
      <c r="RAI26" s="92"/>
      <c r="RAJ26" s="92"/>
      <c r="RAK26" s="92"/>
      <c r="RAL26" s="92"/>
      <c r="RAM26" s="92"/>
      <c r="RAN26" s="91"/>
      <c r="RAO26" s="92"/>
      <c r="RAP26" s="92"/>
      <c r="RAQ26" s="92"/>
      <c r="RAR26" s="92"/>
      <c r="RAS26" s="92"/>
      <c r="RAT26" s="92"/>
      <c r="RAU26" s="92"/>
      <c r="RAV26" s="92"/>
      <c r="RAW26" s="92"/>
      <c r="RAX26" s="92"/>
      <c r="RAY26" s="92"/>
      <c r="RAZ26" s="92"/>
      <c r="RBA26" s="91"/>
      <c r="RBB26" s="92"/>
      <c r="RBC26" s="92"/>
      <c r="RBD26" s="92"/>
      <c r="RBE26" s="92"/>
      <c r="RBF26" s="92"/>
      <c r="RBG26" s="92"/>
      <c r="RBH26" s="92"/>
      <c r="RBI26" s="92"/>
      <c r="RBJ26" s="92"/>
      <c r="RBK26" s="92"/>
      <c r="RBL26" s="92"/>
      <c r="RBM26" s="92"/>
      <c r="RBN26" s="91"/>
      <c r="RBO26" s="92"/>
      <c r="RBP26" s="92"/>
      <c r="RBQ26" s="92"/>
      <c r="RBR26" s="92"/>
      <c r="RBS26" s="92"/>
      <c r="RBT26" s="92"/>
      <c r="RBU26" s="92"/>
      <c r="RBV26" s="92"/>
      <c r="RBW26" s="92"/>
      <c r="RBX26" s="92"/>
      <c r="RBY26" s="92"/>
      <c r="RBZ26" s="92"/>
      <c r="RCA26" s="91"/>
      <c r="RCB26" s="92"/>
      <c r="RCC26" s="92"/>
      <c r="RCD26" s="92"/>
      <c r="RCE26" s="92"/>
      <c r="RCF26" s="92"/>
      <c r="RCG26" s="92"/>
      <c r="RCH26" s="92"/>
      <c r="RCI26" s="92"/>
      <c r="RCJ26" s="92"/>
      <c r="RCK26" s="92"/>
      <c r="RCL26" s="92"/>
      <c r="RCM26" s="92"/>
      <c r="RCN26" s="91"/>
      <c r="RCO26" s="92"/>
      <c r="RCP26" s="92"/>
      <c r="RCQ26" s="92"/>
      <c r="RCR26" s="92"/>
      <c r="RCS26" s="92"/>
      <c r="RCT26" s="92"/>
      <c r="RCU26" s="92"/>
      <c r="RCV26" s="92"/>
      <c r="RCW26" s="92"/>
      <c r="RCX26" s="92"/>
      <c r="RCY26" s="92"/>
      <c r="RCZ26" s="92"/>
      <c r="RDA26" s="91"/>
      <c r="RDB26" s="92"/>
      <c r="RDC26" s="92"/>
      <c r="RDD26" s="92"/>
      <c r="RDE26" s="92"/>
      <c r="RDF26" s="92"/>
      <c r="RDG26" s="92"/>
      <c r="RDH26" s="92"/>
      <c r="RDI26" s="92"/>
      <c r="RDJ26" s="92"/>
      <c r="RDK26" s="92"/>
      <c r="RDL26" s="92"/>
      <c r="RDM26" s="92"/>
      <c r="RDN26" s="91"/>
      <c r="RDO26" s="92"/>
      <c r="RDP26" s="92"/>
      <c r="RDQ26" s="92"/>
      <c r="RDR26" s="92"/>
      <c r="RDS26" s="92"/>
      <c r="RDT26" s="92"/>
      <c r="RDU26" s="92"/>
      <c r="RDV26" s="92"/>
      <c r="RDW26" s="92"/>
      <c r="RDX26" s="92"/>
      <c r="RDY26" s="92"/>
      <c r="RDZ26" s="92"/>
      <c r="REA26" s="91"/>
      <c r="REB26" s="92"/>
      <c r="REC26" s="92"/>
      <c r="RED26" s="92"/>
      <c r="REE26" s="92"/>
      <c r="REF26" s="92"/>
      <c r="REG26" s="92"/>
      <c r="REH26" s="92"/>
      <c r="REI26" s="92"/>
      <c r="REJ26" s="92"/>
      <c r="REK26" s="92"/>
      <c r="REL26" s="92"/>
      <c r="REM26" s="92"/>
      <c r="REN26" s="91"/>
      <c r="REO26" s="92"/>
      <c r="REP26" s="92"/>
      <c r="REQ26" s="92"/>
      <c r="RER26" s="92"/>
      <c r="RES26" s="92"/>
      <c r="RET26" s="92"/>
      <c r="REU26" s="92"/>
      <c r="REV26" s="92"/>
      <c r="REW26" s="92"/>
      <c r="REX26" s="92"/>
      <c r="REY26" s="92"/>
      <c r="REZ26" s="92"/>
      <c r="RFA26" s="91"/>
      <c r="RFB26" s="92"/>
      <c r="RFC26" s="92"/>
      <c r="RFD26" s="92"/>
      <c r="RFE26" s="92"/>
      <c r="RFF26" s="92"/>
      <c r="RFG26" s="92"/>
      <c r="RFH26" s="92"/>
      <c r="RFI26" s="92"/>
      <c r="RFJ26" s="92"/>
      <c r="RFK26" s="92"/>
      <c r="RFL26" s="92"/>
      <c r="RFM26" s="92"/>
      <c r="RFN26" s="91"/>
      <c r="RFO26" s="92"/>
      <c r="RFP26" s="92"/>
      <c r="RFQ26" s="92"/>
      <c r="RFR26" s="92"/>
      <c r="RFS26" s="92"/>
      <c r="RFT26" s="92"/>
      <c r="RFU26" s="92"/>
      <c r="RFV26" s="92"/>
      <c r="RFW26" s="92"/>
      <c r="RFX26" s="92"/>
      <c r="RFY26" s="92"/>
      <c r="RFZ26" s="92"/>
      <c r="RGA26" s="91"/>
      <c r="RGB26" s="92"/>
      <c r="RGC26" s="92"/>
      <c r="RGD26" s="92"/>
      <c r="RGE26" s="92"/>
      <c r="RGF26" s="92"/>
      <c r="RGG26" s="92"/>
      <c r="RGH26" s="92"/>
      <c r="RGI26" s="92"/>
      <c r="RGJ26" s="92"/>
      <c r="RGK26" s="92"/>
      <c r="RGL26" s="92"/>
      <c r="RGM26" s="92"/>
      <c r="RGN26" s="91"/>
      <c r="RGO26" s="92"/>
      <c r="RGP26" s="92"/>
      <c r="RGQ26" s="92"/>
      <c r="RGR26" s="92"/>
      <c r="RGS26" s="92"/>
      <c r="RGT26" s="92"/>
      <c r="RGU26" s="92"/>
      <c r="RGV26" s="92"/>
      <c r="RGW26" s="92"/>
      <c r="RGX26" s="92"/>
      <c r="RGY26" s="92"/>
      <c r="RGZ26" s="92"/>
      <c r="RHA26" s="91"/>
      <c r="RHB26" s="92"/>
      <c r="RHC26" s="92"/>
      <c r="RHD26" s="92"/>
      <c r="RHE26" s="92"/>
      <c r="RHF26" s="92"/>
      <c r="RHG26" s="92"/>
      <c r="RHH26" s="92"/>
      <c r="RHI26" s="92"/>
      <c r="RHJ26" s="92"/>
      <c r="RHK26" s="92"/>
      <c r="RHL26" s="92"/>
      <c r="RHM26" s="92"/>
      <c r="RHN26" s="91"/>
      <c r="RHO26" s="92"/>
      <c r="RHP26" s="92"/>
      <c r="RHQ26" s="92"/>
      <c r="RHR26" s="92"/>
      <c r="RHS26" s="92"/>
      <c r="RHT26" s="92"/>
      <c r="RHU26" s="92"/>
      <c r="RHV26" s="92"/>
      <c r="RHW26" s="92"/>
      <c r="RHX26" s="92"/>
      <c r="RHY26" s="92"/>
      <c r="RHZ26" s="92"/>
      <c r="RIA26" s="91"/>
      <c r="RIB26" s="92"/>
      <c r="RIC26" s="92"/>
      <c r="RID26" s="92"/>
      <c r="RIE26" s="92"/>
      <c r="RIF26" s="92"/>
      <c r="RIG26" s="92"/>
      <c r="RIH26" s="92"/>
      <c r="RII26" s="92"/>
      <c r="RIJ26" s="92"/>
      <c r="RIK26" s="92"/>
      <c r="RIL26" s="92"/>
      <c r="RIM26" s="92"/>
      <c r="RIN26" s="91"/>
      <c r="RIO26" s="92"/>
      <c r="RIP26" s="92"/>
      <c r="RIQ26" s="92"/>
      <c r="RIR26" s="92"/>
      <c r="RIS26" s="92"/>
      <c r="RIT26" s="92"/>
      <c r="RIU26" s="92"/>
      <c r="RIV26" s="92"/>
      <c r="RIW26" s="92"/>
      <c r="RIX26" s="92"/>
      <c r="RIY26" s="92"/>
      <c r="RIZ26" s="92"/>
      <c r="RJA26" s="91"/>
      <c r="RJB26" s="92"/>
      <c r="RJC26" s="92"/>
      <c r="RJD26" s="92"/>
      <c r="RJE26" s="92"/>
      <c r="RJF26" s="92"/>
      <c r="RJG26" s="92"/>
      <c r="RJH26" s="92"/>
      <c r="RJI26" s="92"/>
      <c r="RJJ26" s="92"/>
      <c r="RJK26" s="92"/>
      <c r="RJL26" s="92"/>
      <c r="RJM26" s="92"/>
      <c r="RJN26" s="91"/>
      <c r="RJO26" s="92"/>
      <c r="RJP26" s="92"/>
      <c r="RJQ26" s="92"/>
      <c r="RJR26" s="92"/>
      <c r="RJS26" s="92"/>
      <c r="RJT26" s="92"/>
      <c r="RJU26" s="92"/>
      <c r="RJV26" s="92"/>
      <c r="RJW26" s="92"/>
      <c r="RJX26" s="92"/>
      <c r="RJY26" s="92"/>
      <c r="RJZ26" s="92"/>
      <c r="RKA26" s="91"/>
      <c r="RKB26" s="92"/>
      <c r="RKC26" s="92"/>
      <c r="RKD26" s="92"/>
      <c r="RKE26" s="92"/>
      <c r="RKF26" s="92"/>
      <c r="RKG26" s="92"/>
      <c r="RKH26" s="92"/>
      <c r="RKI26" s="92"/>
      <c r="RKJ26" s="92"/>
      <c r="RKK26" s="92"/>
      <c r="RKL26" s="92"/>
      <c r="RKM26" s="92"/>
      <c r="RKN26" s="91"/>
      <c r="RKO26" s="92"/>
      <c r="RKP26" s="92"/>
      <c r="RKQ26" s="92"/>
      <c r="RKR26" s="92"/>
      <c r="RKS26" s="92"/>
      <c r="RKT26" s="92"/>
      <c r="RKU26" s="92"/>
      <c r="RKV26" s="92"/>
      <c r="RKW26" s="92"/>
      <c r="RKX26" s="92"/>
      <c r="RKY26" s="92"/>
      <c r="RKZ26" s="92"/>
      <c r="RLA26" s="91"/>
      <c r="RLB26" s="92"/>
      <c r="RLC26" s="92"/>
      <c r="RLD26" s="92"/>
      <c r="RLE26" s="92"/>
      <c r="RLF26" s="92"/>
      <c r="RLG26" s="92"/>
      <c r="RLH26" s="92"/>
      <c r="RLI26" s="92"/>
      <c r="RLJ26" s="92"/>
      <c r="RLK26" s="92"/>
      <c r="RLL26" s="92"/>
      <c r="RLM26" s="92"/>
      <c r="RLN26" s="91"/>
      <c r="RLO26" s="92"/>
      <c r="RLP26" s="92"/>
      <c r="RLQ26" s="92"/>
      <c r="RLR26" s="92"/>
      <c r="RLS26" s="92"/>
      <c r="RLT26" s="92"/>
      <c r="RLU26" s="92"/>
      <c r="RLV26" s="92"/>
      <c r="RLW26" s="92"/>
      <c r="RLX26" s="92"/>
      <c r="RLY26" s="92"/>
      <c r="RLZ26" s="92"/>
      <c r="RMA26" s="91"/>
      <c r="RMB26" s="92"/>
      <c r="RMC26" s="92"/>
      <c r="RMD26" s="92"/>
      <c r="RME26" s="92"/>
      <c r="RMF26" s="92"/>
      <c r="RMG26" s="92"/>
      <c r="RMH26" s="92"/>
      <c r="RMI26" s="92"/>
      <c r="RMJ26" s="92"/>
      <c r="RMK26" s="92"/>
      <c r="RML26" s="92"/>
      <c r="RMM26" s="92"/>
      <c r="RMN26" s="91"/>
      <c r="RMO26" s="92"/>
      <c r="RMP26" s="92"/>
      <c r="RMQ26" s="92"/>
      <c r="RMR26" s="92"/>
      <c r="RMS26" s="92"/>
      <c r="RMT26" s="92"/>
      <c r="RMU26" s="92"/>
      <c r="RMV26" s="92"/>
      <c r="RMW26" s="92"/>
      <c r="RMX26" s="92"/>
      <c r="RMY26" s="92"/>
      <c r="RMZ26" s="92"/>
      <c r="RNA26" s="91"/>
      <c r="RNB26" s="92"/>
      <c r="RNC26" s="92"/>
      <c r="RND26" s="92"/>
      <c r="RNE26" s="92"/>
      <c r="RNF26" s="92"/>
      <c r="RNG26" s="92"/>
      <c r="RNH26" s="92"/>
      <c r="RNI26" s="92"/>
      <c r="RNJ26" s="92"/>
      <c r="RNK26" s="92"/>
      <c r="RNL26" s="92"/>
      <c r="RNM26" s="92"/>
      <c r="RNN26" s="91"/>
      <c r="RNO26" s="92"/>
      <c r="RNP26" s="92"/>
      <c r="RNQ26" s="92"/>
      <c r="RNR26" s="92"/>
      <c r="RNS26" s="92"/>
      <c r="RNT26" s="92"/>
      <c r="RNU26" s="92"/>
      <c r="RNV26" s="92"/>
      <c r="RNW26" s="92"/>
      <c r="RNX26" s="92"/>
      <c r="RNY26" s="92"/>
      <c r="RNZ26" s="92"/>
      <c r="ROA26" s="91"/>
      <c r="ROB26" s="92"/>
      <c r="ROC26" s="92"/>
      <c r="ROD26" s="92"/>
      <c r="ROE26" s="92"/>
      <c r="ROF26" s="92"/>
      <c r="ROG26" s="92"/>
      <c r="ROH26" s="92"/>
      <c r="ROI26" s="92"/>
      <c r="ROJ26" s="92"/>
      <c r="ROK26" s="92"/>
      <c r="ROL26" s="92"/>
      <c r="ROM26" s="92"/>
      <c r="RON26" s="91"/>
      <c r="ROO26" s="92"/>
      <c r="ROP26" s="92"/>
      <c r="ROQ26" s="92"/>
      <c r="ROR26" s="92"/>
      <c r="ROS26" s="92"/>
      <c r="ROT26" s="92"/>
      <c r="ROU26" s="92"/>
      <c r="ROV26" s="92"/>
      <c r="ROW26" s="92"/>
      <c r="ROX26" s="92"/>
      <c r="ROY26" s="92"/>
      <c r="ROZ26" s="92"/>
      <c r="RPA26" s="91"/>
      <c r="RPB26" s="92"/>
      <c r="RPC26" s="92"/>
      <c r="RPD26" s="92"/>
      <c r="RPE26" s="92"/>
      <c r="RPF26" s="92"/>
      <c r="RPG26" s="92"/>
      <c r="RPH26" s="92"/>
      <c r="RPI26" s="92"/>
      <c r="RPJ26" s="92"/>
      <c r="RPK26" s="92"/>
      <c r="RPL26" s="92"/>
      <c r="RPM26" s="92"/>
      <c r="RPN26" s="91"/>
      <c r="RPO26" s="92"/>
      <c r="RPP26" s="92"/>
      <c r="RPQ26" s="92"/>
      <c r="RPR26" s="92"/>
      <c r="RPS26" s="92"/>
      <c r="RPT26" s="92"/>
      <c r="RPU26" s="92"/>
      <c r="RPV26" s="92"/>
      <c r="RPW26" s="92"/>
      <c r="RPX26" s="92"/>
      <c r="RPY26" s="92"/>
      <c r="RPZ26" s="92"/>
      <c r="RQA26" s="91"/>
      <c r="RQB26" s="92"/>
      <c r="RQC26" s="92"/>
      <c r="RQD26" s="92"/>
      <c r="RQE26" s="92"/>
      <c r="RQF26" s="92"/>
      <c r="RQG26" s="92"/>
      <c r="RQH26" s="92"/>
      <c r="RQI26" s="92"/>
      <c r="RQJ26" s="92"/>
      <c r="RQK26" s="92"/>
      <c r="RQL26" s="92"/>
      <c r="RQM26" s="92"/>
      <c r="RQN26" s="91"/>
      <c r="RQO26" s="92"/>
      <c r="RQP26" s="92"/>
      <c r="RQQ26" s="92"/>
      <c r="RQR26" s="92"/>
      <c r="RQS26" s="92"/>
      <c r="RQT26" s="92"/>
      <c r="RQU26" s="92"/>
      <c r="RQV26" s="92"/>
      <c r="RQW26" s="92"/>
      <c r="RQX26" s="92"/>
      <c r="RQY26" s="92"/>
      <c r="RQZ26" s="92"/>
      <c r="RRA26" s="91"/>
      <c r="RRB26" s="92"/>
      <c r="RRC26" s="92"/>
      <c r="RRD26" s="92"/>
      <c r="RRE26" s="92"/>
      <c r="RRF26" s="92"/>
      <c r="RRG26" s="92"/>
      <c r="RRH26" s="92"/>
      <c r="RRI26" s="92"/>
      <c r="RRJ26" s="92"/>
      <c r="RRK26" s="92"/>
      <c r="RRL26" s="92"/>
      <c r="RRM26" s="92"/>
      <c r="RRN26" s="91"/>
      <c r="RRO26" s="92"/>
      <c r="RRP26" s="92"/>
      <c r="RRQ26" s="92"/>
      <c r="RRR26" s="92"/>
      <c r="RRS26" s="92"/>
      <c r="RRT26" s="92"/>
      <c r="RRU26" s="92"/>
      <c r="RRV26" s="92"/>
      <c r="RRW26" s="92"/>
      <c r="RRX26" s="92"/>
      <c r="RRY26" s="92"/>
      <c r="RRZ26" s="92"/>
      <c r="RSA26" s="91"/>
      <c r="RSB26" s="92"/>
      <c r="RSC26" s="92"/>
      <c r="RSD26" s="92"/>
      <c r="RSE26" s="92"/>
      <c r="RSF26" s="92"/>
      <c r="RSG26" s="92"/>
      <c r="RSH26" s="92"/>
      <c r="RSI26" s="92"/>
      <c r="RSJ26" s="92"/>
      <c r="RSK26" s="92"/>
      <c r="RSL26" s="92"/>
      <c r="RSM26" s="92"/>
      <c r="RSN26" s="91"/>
      <c r="RSO26" s="92"/>
      <c r="RSP26" s="92"/>
      <c r="RSQ26" s="92"/>
      <c r="RSR26" s="92"/>
      <c r="RSS26" s="92"/>
      <c r="RST26" s="92"/>
      <c r="RSU26" s="92"/>
      <c r="RSV26" s="92"/>
      <c r="RSW26" s="92"/>
      <c r="RSX26" s="92"/>
      <c r="RSY26" s="92"/>
      <c r="RSZ26" s="92"/>
      <c r="RTA26" s="91"/>
      <c r="RTB26" s="92"/>
      <c r="RTC26" s="92"/>
      <c r="RTD26" s="92"/>
      <c r="RTE26" s="92"/>
      <c r="RTF26" s="92"/>
      <c r="RTG26" s="92"/>
      <c r="RTH26" s="92"/>
      <c r="RTI26" s="92"/>
      <c r="RTJ26" s="92"/>
      <c r="RTK26" s="92"/>
      <c r="RTL26" s="92"/>
      <c r="RTM26" s="92"/>
      <c r="RTN26" s="91"/>
      <c r="RTO26" s="92"/>
      <c r="RTP26" s="92"/>
      <c r="RTQ26" s="92"/>
      <c r="RTR26" s="92"/>
      <c r="RTS26" s="92"/>
      <c r="RTT26" s="92"/>
      <c r="RTU26" s="92"/>
      <c r="RTV26" s="92"/>
      <c r="RTW26" s="92"/>
      <c r="RTX26" s="92"/>
      <c r="RTY26" s="92"/>
      <c r="RTZ26" s="92"/>
      <c r="RUA26" s="91"/>
      <c r="RUB26" s="92"/>
      <c r="RUC26" s="92"/>
      <c r="RUD26" s="92"/>
      <c r="RUE26" s="92"/>
      <c r="RUF26" s="92"/>
      <c r="RUG26" s="92"/>
      <c r="RUH26" s="92"/>
      <c r="RUI26" s="92"/>
      <c r="RUJ26" s="92"/>
      <c r="RUK26" s="92"/>
      <c r="RUL26" s="92"/>
      <c r="RUM26" s="92"/>
      <c r="RUN26" s="91"/>
      <c r="RUO26" s="92"/>
      <c r="RUP26" s="92"/>
      <c r="RUQ26" s="92"/>
      <c r="RUR26" s="92"/>
      <c r="RUS26" s="92"/>
      <c r="RUT26" s="92"/>
      <c r="RUU26" s="92"/>
      <c r="RUV26" s="92"/>
      <c r="RUW26" s="92"/>
      <c r="RUX26" s="92"/>
      <c r="RUY26" s="92"/>
      <c r="RUZ26" s="92"/>
      <c r="RVA26" s="91"/>
      <c r="RVB26" s="92"/>
      <c r="RVC26" s="92"/>
      <c r="RVD26" s="92"/>
      <c r="RVE26" s="92"/>
      <c r="RVF26" s="92"/>
      <c r="RVG26" s="92"/>
      <c r="RVH26" s="92"/>
      <c r="RVI26" s="92"/>
      <c r="RVJ26" s="92"/>
      <c r="RVK26" s="92"/>
      <c r="RVL26" s="92"/>
      <c r="RVM26" s="92"/>
      <c r="RVN26" s="91"/>
      <c r="RVO26" s="92"/>
      <c r="RVP26" s="92"/>
      <c r="RVQ26" s="92"/>
      <c r="RVR26" s="92"/>
      <c r="RVS26" s="92"/>
      <c r="RVT26" s="92"/>
      <c r="RVU26" s="92"/>
      <c r="RVV26" s="92"/>
      <c r="RVW26" s="92"/>
      <c r="RVX26" s="92"/>
      <c r="RVY26" s="92"/>
      <c r="RVZ26" s="92"/>
      <c r="RWA26" s="91"/>
      <c r="RWB26" s="92"/>
      <c r="RWC26" s="92"/>
      <c r="RWD26" s="92"/>
      <c r="RWE26" s="92"/>
      <c r="RWF26" s="92"/>
      <c r="RWG26" s="92"/>
      <c r="RWH26" s="92"/>
      <c r="RWI26" s="92"/>
      <c r="RWJ26" s="92"/>
      <c r="RWK26" s="92"/>
      <c r="RWL26" s="92"/>
      <c r="RWM26" s="92"/>
      <c r="RWN26" s="91"/>
      <c r="RWO26" s="92"/>
      <c r="RWP26" s="92"/>
      <c r="RWQ26" s="92"/>
      <c r="RWR26" s="92"/>
      <c r="RWS26" s="92"/>
      <c r="RWT26" s="92"/>
      <c r="RWU26" s="92"/>
      <c r="RWV26" s="92"/>
      <c r="RWW26" s="92"/>
      <c r="RWX26" s="92"/>
      <c r="RWY26" s="92"/>
      <c r="RWZ26" s="92"/>
      <c r="RXA26" s="91"/>
      <c r="RXB26" s="92"/>
      <c r="RXC26" s="92"/>
      <c r="RXD26" s="92"/>
      <c r="RXE26" s="92"/>
      <c r="RXF26" s="92"/>
      <c r="RXG26" s="92"/>
      <c r="RXH26" s="92"/>
      <c r="RXI26" s="92"/>
      <c r="RXJ26" s="92"/>
      <c r="RXK26" s="92"/>
      <c r="RXL26" s="92"/>
      <c r="RXM26" s="92"/>
      <c r="RXN26" s="91"/>
      <c r="RXO26" s="92"/>
      <c r="RXP26" s="92"/>
      <c r="RXQ26" s="92"/>
      <c r="RXR26" s="92"/>
      <c r="RXS26" s="92"/>
      <c r="RXT26" s="92"/>
      <c r="RXU26" s="92"/>
      <c r="RXV26" s="92"/>
      <c r="RXW26" s="92"/>
      <c r="RXX26" s="92"/>
      <c r="RXY26" s="92"/>
      <c r="RXZ26" s="92"/>
      <c r="RYA26" s="91"/>
      <c r="RYB26" s="92"/>
      <c r="RYC26" s="92"/>
      <c r="RYD26" s="92"/>
      <c r="RYE26" s="92"/>
      <c r="RYF26" s="92"/>
      <c r="RYG26" s="92"/>
      <c r="RYH26" s="92"/>
      <c r="RYI26" s="92"/>
      <c r="RYJ26" s="92"/>
      <c r="RYK26" s="92"/>
      <c r="RYL26" s="92"/>
      <c r="RYM26" s="92"/>
      <c r="RYN26" s="91"/>
      <c r="RYO26" s="92"/>
      <c r="RYP26" s="92"/>
      <c r="RYQ26" s="92"/>
      <c r="RYR26" s="92"/>
      <c r="RYS26" s="92"/>
      <c r="RYT26" s="92"/>
      <c r="RYU26" s="92"/>
      <c r="RYV26" s="92"/>
      <c r="RYW26" s="92"/>
      <c r="RYX26" s="92"/>
      <c r="RYY26" s="92"/>
      <c r="RYZ26" s="92"/>
      <c r="RZA26" s="91"/>
      <c r="RZB26" s="92"/>
      <c r="RZC26" s="92"/>
      <c r="RZD26" s="92"/>
      <c r="RZE26" s="92"/>
      <c r="RZF26" s="92"/>
      <c r="RZG26" s="92"/>
      <c r="RZH26" s="92"/>
      <c r="RZI26" s="92"/>
      <c r="RZJ26" s="92"/>
      <c r="RZK26" s="92"/>
      <c r="RZL26" s="92"/>
      <c r="RZM26" s="92"/>
      <c r="RZN26" s="91"/>
      <c r="RZO26" s="92"/>
      <c r="RZP26" s="92"/>
      <c r="RZQ26" s="92"/>
      <c r="RZR26" s="92"/>
      <c r="RZS26" s="92"/>
      <c r="RZT26" s="92"/>
      <c r="RZU26" s="92"/>
      <c r="RZV26" s="92"/>
      <c r="RZW26" s="92"/>
      <c r="RZX26" s="92"/>
      <c r="RZY26" s="92"/>
      <c r="RZZ26" s="92"/>
      <c r="SAA26" s="91"/>
      <c r="SAB26" s="92"/>
      <c r="SAC26" s="92"/>
      <c r="SAD26" s="92"/>
      <c r="SAE26" s="92"/>
      <c r="SAF26" s="92"/>
      <c r="SAG26" s="92"/>
      <c r="SAH26" s="92"/>
      <c r="SAI26" s="92"/>
      <c r="SAJ26" s="92"/>
      <c r="SAK26" s="92"/>
      <c r="SAL26" s="92"/>
      <c r="SAM26" s="92"/>
      <c r="SAN26" s="91"/>
      <c r="SAO26" s="92"/>
      <c r="SAP26" s="92"/>
      <c r="SAQ26" s="92"/>
      <c r="SAR26" s="92"/>
      <c r="SAS26" s="92"/>
      <c r="SAT26" s="92"/>
      <c r="SAU26" s="92"/>
      <c r="SAV26" s="92"/>
      <c r="SAW26" s="92"/>
      <c r="SAX26" s="92"/>
      <c r="SAY26" s="92"/>
      <c r="SAZ26" s="92"/>
      <c r="SBA26" s="91"/>
      <c r="SBB26" s="92"/>
      <c r="SBC26" s="92"/>
      <c r="SBD26" s="92"/>
      <c r="SBE26" s="92"/>
      <c r="SBF26" s="92"/>
      <c r="SBG26" s="92"/>
      <c r="SBH26" s="92"/>
      <c r="SBI26" s="92"/>
      <c r="SBJ26" s="92"/>
      <c r="SBK26" s="92"/>
      <c r="SBL26" s="92"/>
      <c r="SBM26" s="92"/>
      <c r="SBN26" s="91"/>
      <c r="SBO26" s="92"/>
      <c r="SBP26" s="92"/>
      <c r="SBQ26" s="92"/>
      <c r="SBR26" s="92"/>
      <c r="SBS26" s="92"/>
      <c r="SBT26" s="92"/>
      <c r="SBU26" s="92"/>
      <c r="SBV26" s="92"/>
      <c r="SBW26" s="92"/>
      <c r="SBX26" s="92"/>
      <c r="SBY26" s="92"/>
      <c r="SBZ26" s="92"/>
      <c r="SCA26" s="91"/>
      <c r="SCB26" s="92"/>
      <c r="SCC26" s="92"/>
      <c r="SCD26" s="92"/>
      <c r="SCE26" s="92"/>
      <c r="SCF26" s="92"/>
      <c r="SCG26" s="92"/>
      <c r="SCH26" s="92"/>
      <c r="SCI26" s="92"/>
      <c r="SCJ26" s="92"/>
      <c r="SCK26" s="92"/>
      <c r="SCL26" s="92"/>
      <c r="SCM26" s="92"/>
      <c r="SCN26" s="91"/>
      <c r="SCO26" s="92"/>
      <c r="SCP26" s="92"/>
      <c r="SCQ26" s="92"/>
      <c r="SCR26" s="92"/>
      <c r="SCS26" s="92"/>
      <c r="SCT26" s="92"/>
      <c r="SCU26" s="92"/>
      <c r="SCV26" s="92"/>
      <c r="SCW26" s="92"/>
      <c r="SCX26" s="92"/>
      <c r="SCY26" s="92"/>
      <c r="SCZ26" s="92"/>
      <c r="SDA26" s="91"/>
      <c r="SDB26" s="92"/>
      <c r="SDC26" s="92"/>
      <c r="SDD26" s="92"/>
      <c r="SDE26" s="92"/>
      <c r="SDF26" s="92"/>
      <c r="SDG26" s="92"/>
      <c r="SDH26" s="92"/>
      <c r="SDI26" s="92"/>
      <c r="SDJ26" s="92"/>
      <c r="SDK26" s="92"/>
      <c r="SDL26" s="92"/>
      <c r="SDM26" s="92"/>
      <c r="SDN26" s="91"/>
      <c r="SDO26" s="92"/>
      <c r="SDP26" s="92"/>
      <c r="SDQ26" s="92"/>
      <c r="SDR26" s="92"/>
      <c r="SDS26" s="92"/>
      <c r="SDT26" s="92"/>
      <c r="SDU26" s="92"/>
      <c r="SDV26" s="92"/>
      <c r="SDW26" s="92"/>
      <c r="SDX26" s="92"/>
      <c r="SDY26" s="92"/>
      <c r="SDZ26" s="92"/>
      <c r="SEA26" s="91"/>
      <c r="SEB26" s="92"/>
      <c r="SEC26" s="92"/>
      <c r="SED26" s="92"/>
      <c r="SEE26" s="92"/>
      <c r="SEF26" s="92"/>
      <c r="SEG26" s="92"/>
      <c r="SEH26" s="92"/>
      <c r="SEI26" s="92"/>
      <c r="SEJ26" s="92"/>
      <c r="SEK26" s="92"/>
      <c r="SEL26" s="92"/>
      <c r="SEM26" s="92"/>
      <c r="SEN26" s="91"/>
      <c r="SEO26" s="92"/>
      <c r="SEP26" s="92"/>
      <c r="SEQ26" s="92"/>
      <c r="SER26" s="92"/>
      <c r="SES26" s="92"/>
      <c r="SET26" s="92"/>
      <c r="SEU26" s="92"/>
      <c r="SEV26" s="92"/>
      <c r="SEW26" s="92"/>
      <c r="SEX26" s="92"/>
      <c r="SEY26" s="92"/>
      <c r="SEZ26" s="92"/>
      <c r="SFA26" s="91"/>
      <c r="SFB26" s="92"/>
      <c r="SFC26" s="92"/>
      <c r="SFD26" s="92"/>
      <c r="SFE26" s="92"/>
      <c r="SFF26" s="92"/>
      <c r="SFG26" s="92"/>
      <c r="SFH26" s="92"/>
      <c r="SFI26" s="92"/>
      <c r="SFJ26" s="92"/>
      <c r="SFK26" s="92"/>
      <c r="SFL26" s="92"/>
      <c r="SFM26" s="92"/>
      <c r="SFN26" s="91"/>
      <c r="SFO26" s="92"/>
      <c r="SFP26" s="92"/>
      <c r="SFQ26" s="92"/>
      <c r="SFR26" s="92"/>
      <c r="SFS26" s="92"/>
      <c r="SFT26" s="92"/>
      <c r="SFU26" s="92"/>
      <c r="SFV26" s="92"/>
      <c r="SFW26" s="92"/>
      <c r="SFX26" s="92"/>
      <c r="SFY26" s="92"/>
      <c r="SFZ26" s="92"/>
      <c r="SGA26" s="91"/>
      <c r="SGB26" s="92"/>
      <c r="SGC26" s="92"/>
      <c r="SGD26" s="92"/>
      <c r="SGE26" s="92"/>
      <c r="SGF26" s="92"/>
      <c r="SGG26" s="92"/>
      <c r="SGH26" s="92"/>
      <c r="SGI26" s="92"/>
      <c r="SGJ26" s="92"/>
      <c r="SGK26" s="92"/>
      <c r="SGL26" s="92"/>
      <c r="SGM26" s="92"/>
      <c r="SGN26" s="91"/>
      <c r="SGO26" s="92"/>
      <c r="SGP26" s="92"/>
      <c r="SGQ26" s="92"/>
      <c r="SGR26" s="92"/>
      <c r="SGS26" s="92"/>
      <c r="SGT26" s="92"/>
      <c r="SGU26" s="92"/>
      <c r="SGV26" s="92"/>
      <c r="SGW26" s="92"/>
      <c r="SGX26" s="92"/>
      <c r="SGY26" s="92"/>
      <c r="SGZ26" s="92"/>
      <c r="SHA26" s="91"/>
      <c r="SHB26" s="92"/>
      <c r="SHC26" s="92"/>
      <c r="SHD26" s="92"/>
      <c r="SHE26" s="92"/>
      <c r="SHF26" s="92"/>
      <c r="SHG26" s="92"/>
      <c r="SHH26" s="92"/>
      <c r="SHI26" s="92"/>
      <c r="SHJ26" s="92"/>
      <c r="SHK26" s="92"/>
      <c r="SHL26" s="92"/>
      <c r="SHM26" s="92"/>
      <c r="SHN26" s="91"/>
      <c r="SHO26" s="92"/>
      <c r="SHP26" s="92"/>
      <c r="SHQ26" s="92"/>
      <c r="SHR26" s="92"/>
      <c r="SHS26" s="92"/>
      <c r="SHT26" s="92"/>
      <c r="SHU26" s="92"/>
      <c r="SHV26" s="92"/>
      <c r="SHW26" s="92"/>
      <c r="SHX26" s="92"/>
      <c r="SHY26" s="92"/>
      <c r="SHZ26" s="92"/>
      <c r="SIA26" s="91"/>
      <c r="SIB26" s="92"/>
      <c r="SIC26" s="92"/>
      <c r="SID26" s="92"/>
      <c r="SIE26" s="92"/>
      <c r="SIF26" s="92"/>
      <c r="SIG26" s="92"/>
      <c r="SIH26" s="92"/>
      <c r="SII26" s="92"/>
      <c r="SIJ26" s="92"/>
      <c r="SIK26" s="92"/>
      <c r="SIL26" s="92"/>
      <c r="SIM26" s="92"/>
      <c r="SIN26" s="91"/>
      <c r="SIO26" s="92"/>
      <c r="SIP26" s="92"/>
      <c r="SIQ26" s="92"/>
      <c r="SIR26" s="92"/>
      <c r="SIS26" s="92"/>
      <c r="SIT26" s="92"/>
      <c r="SIU26" s="92"/>
      <c r="SIV26" s="92"/>
      <c r="SIW26" s="92"/>
      <c r="SIX26" s="92"/>
      <c r="SIY26" s="92"/>
      <c r="SIZ26" s="92"/>
      <c r="SJA26" s="91"/>
      <c r="SJB26" s="92"/>
      <c r="SJC26" s="92"/>
      <c r="SJD26" s="92"/>
      <c r="SJE26" s="92"/>
      <c r="SJF26" s="92"/>
      <c r="SJG26" s="92"/>
      <c r="SJH26" s="92"/>
      <c r="SJI26" s="92"/>
      <c r="SJJ26" s="92"/>
      <c r="SJK26" s="92"/>
      <c r="SJL26" s="92"/>
      <c r="SJM26" s="92"/>
      <c r="SJN26" s="91"/>
      <c r="SJO26" s="92"/>
      <c r="SJP26" s="92"/>
      <c r="SJQ26" s="92"/>
      <c r="SJR26" s="92"/>
      <c r="SJS26" s="92"/>
      <c r="SJT26" s="92"/>
      <c r="SJU26" s="92"/>
      <c r="SJV26" s="92"/>
      <c r="SJW26" s="92"/>
      <c r="SJX26" s="92"/>
      <c r="SJY26" s="92"/>
      <c r="SJZ26" s="92"/>
      <c r="SKA26" s="91"/>
      <c r="SKB26" s="92"/>
      <c r="SKC26" s="92"/>
      <c r="SKD26" s="92"/>
      <c r="SKE26" s="92"/>
      <c r="SKF26" s="92"/>
      <c r="SKG26" s="92"/>
      <c r="SKH26" s="92"/>
      <c r="SKI26" s="92"/>
      <c r="SKJ26" s="92"/>
      <c r="SKK26" s="92"/>
      <c r="SKL26" s="92"/>
      <c r="SKM26" s="92"/>
      <c r="SKN26" s="91"/>
      <c r="SKO26" s="92"/>
      <c r="SKP26" s="92"/>
      <c r="SKQ26" s="92"/>
      <c r="SKR26" s="92"/>
      <c r="SKS26" s="92"/>
      <c r="SKT26" s="92"/>
      <c r="SKU26" s="92"/>
      <c r="SKV26" s="92"/>
      <c r="SKW26" s="92"/>
      <c r="SKX26" s="92"/>
      <c r="SKY26" s="92"/>
      <c r="SKZ26" s="92"/>
      <c r="SLA26" s="91"/>
      <c r="SLB26" s="92"/>
      <c r="SLC26" s="92"/>
      <c r="SLD26" s="92"/>
      <c r="SLE26" s="92"/>
      <c r="SLF26" s="92"/>
      <c r="SLG26" s="92"/>
      <c r="SLH26" s="92"/>
      <c r="SLI26" s="92"/>
      <c r="SLJ26" s="92"/>
      <c r="SLK26" s="92"/>
      <c r="SLL26" s="92"/>
      <c r="SLM26" s="92"/>
      <c r="SLN26" s="91"/>
      <c r="SLO26" s="92"/>
      <c r="SLP26" s="92"/>
      <c r="SLQ26" s="92"/>
      <c r="SLR26" s="92"/>
      <c r="SLS26" s="92"/>
      <c r="SLT26" s="92"/>
      <c r="SLU26" s="92"/>
      <c r="SLV26" s="92"/>
      <c r="SLW26" s="92"/>
      <c r="SLX26" s="92"/>
      <c r="SLY26" s="92"/>
      <c r="SLZ26" s="92"/>
      <c r="SMA26" s="91"/>
      <c r="SMB26" s="92"/>
      <c r="SMC26" s="92"/>
      <c r="SMD26" s="92"/>
      <c r="SME26" s="92"/>
      <c r="SMF26" s="92"/>
      <c r="SMG26" s="92"/>
      <c r="SMH26" s="92"/>
      <c r="SMI26" s="92"/>
      <c r="SMJ26" s="92"/>
      <c r="SMK26" s="92"/>
      <c r="SML26" s="92"/>
      <c r="SMM26" s="92"/>
      <c r="SMN26" s="91"/>
      <c r="SMO26" s="92"/>
      <c r="SMP26" s="92"/>
      <c r="SMQ26" s="92"/>
      <c r="SMR26" s="92"/>
      <c r="SMS26" s="92"/>
      <c r="SMT26" s="92"/>
      <c r="SMU26" s="92"/>
      <c r="SMV26" s="92"/>
      <c r="SMW26" s="92"/>
      <c r="SMX26" s="92"/>
      <c r="SMY26" s="92"/>
      <c r="SMZ26" s="92"/>
      <c r="SNA26" s="91"/>
      <c r="SNB26" s="92"/>
      <c r="SNC26" s="92"/>
      <c r="SND26" s="92"/>
      <c r="SNE26" s="92"/>
      <c r="SNF26" s="92"/>
      <c r="SNG26" s="92"/>
      <c r="SNH26" s="92"/>
      <c r="SNI26" s="92"/>
      <c r="SNJ26" s="92"/>
      <c r="SNK26" s="92"/>
      <c r="SNL26" s="92"/>
      <c r="SNM26" s="92"/>
      <c r="SNN26" s="91"/>
      <c r="SNO26" s="92"/>
      <c r="SNP26" s="92"/>
      <c r="SNQ26" s="92"/>
      <c r="SNR26" s="92"/>
      <c r="SNS26" s="92"/>
      <c r="SNT26" s="92"/>
      <c r="SNU26" s="92"/>
      <c r="SNV26" s="92"/>
      <c r="SNW26" s="92"/>
      <c r="SNX26" s="92"/>
      <c r="SNY26" s="92"/>
      <c r="SNZ26" s="92"/>
      <c r="SOA26" s="91"/>
      <c r="SOB26" s="92"/>
      <c r="SOC26" s="92"/>
      <c r="SOD26" s="92"/>
      <c r="SOE26" s="92"/>
      <c r="SOF26" s="92"/>
      <c r="SOG26" s="92"/>
      <c r="SOH26" s="92"/>
      <c r="SOI26" s="92"/>
      <c r="SOJ26" s="92"/>
      <c r="SOK26" s="92"/>
      <c r="SOL26" s="92"/>
      <c r="SOM26" s="92"/>
      <c r="SON26" s="91"/>
      <c r="SOO26" s="92"/>
      <c r="SOP26" s="92"/>
      <c r="SOQ26" s="92"/>
      <c r="SOR26" s="92"/>
      <c r="SOS26" s="92"/>
      <c r="SOT26" s="92"/>
      <c r="SOU26" s="92"/>
      <c r="SOV26" s="92"/>
      <c r="SOW26" s="92"/>
      <c r="SOX26" s="92"/>
      <c r="SOY26" s="92"/>
      <c r="SOZ26" s="92"/>
      <c r="SPA26" s="91"/>
      <c r="SPB26" s="92"/>
      <c r="SPC26" s="92"/>
      <c r="SPD26" s="92"/>
      <c r="SPE26" s="92"/>
      <c r="SPF26" s="92"/>
      <c r="SPG26" s="92"/>
      <c r="SPH26" s="92"/>
      <c r="SPI26" s="92"/>
      <c r="SPJ26" s="92"/>
      <c r="SPK26" s="92"/>
      <c r="SPL26" s="92"/>
      <c r="SPM26" s="92"/>
      <c r="SPN26" s="91"/>
      <c r="SPO26" s="92"/>
      <c r="SPP26" s="92"/>
      <c r="SPQ26" s="92"/>
      <c r="SPR26" s="92"/>
      <c r="SPS26" s="92"/>
      <c r="SPT26" s="92"/>
      <c r="SPU26" s="92"/>
      <c r="SPV26" s="92"/>
      <c r="SPW26" s="92"/>
      <c r="SPX26" s="92"/>
      <c r="SPY26" s="92"/>
      <c r="SPZ26" s="92"/>
      <c r="SQA26" s="91"/>
      <c r="SQB26" s="92"/>
      <c r="SQC26" s="92"/>
      <c r="SQD26" s="92"/>
      <c r="SQE26" s="92"/>
      <c r="SQF26" s="92"/>
      <c r="SQG26" s="92"/>
      <c r="SQH26" s="92"/>
      <c r="SQI26" s="92"/>
      <c r="SQJ26" s="92"/>
      <c r="SQK26" s="92"/>
      <c r="SQL26" s="92"/>
      <c r="SQM26" s="92"/>
      <c r="SQN26" s="91"/>
      <c r="SQO26" s="92"/>
      <c r="SQP26" s="92"/>
      <c r="SQQ26" s="92"/>
      <c r="SQR26" s="92"/>
      <c r="SQS26" s="92"/>
      <c r="SQT26" s="92"/>
      <c r="SQU26" s="92"/>
      <c r="SQV26" s="92"/>
      <c r="SQW26" s="92"/>
      <c r="SQX26" s="92"/>
      <c r="SQY26" s="92"/>
      <c r="SQZ26" s="92"/>
      <c r="SRA26" s="91"/>
      <c r="SRB26" s="92"/>
      <c r="SRC26" s="92"/>
      <c r="SRD26" s="92"/>
      <c r="SRE26" s="92"/>
      <c r="SRF26" s="92"/>
      <c r="SRG26" s="92"/>
      <c r="SRH26" s="92"/>
      <c r="SRI26" s="92"/>
      <c r="SRJ26" s="92"/>
      <c r="SRK26" s="92"/>
      <c r="SRL26" s="92"/>
      <c r="SRM26" s="92"/>
      <c r="SRN26" s="91"/>
      <c r="SRO26" s="92"/>
      <c r="SRP26" s="92"/>
      <c r="SRQ26" s="92"/>
      <c r="SRR26" s="92"/>
      <c r="SRS26" s="92"/>
      <c r="SRT26" s="92"/>
      <c r="SRU26" s="92"/>
      <c r="SRV26" s="92"/>
      <c r="SRW26" s="92"/>
      <c r="SRX26" s="92"/>
      <c r="SRY26" s="92"/>
      <c r="SRZ26" s="92"/>
      <c r="SSA26" s="91"/>
      <c r="SSB26" s="92"/>
      <c r="SSC26" s="92"/>
      <c r="SSD26" s="92"/>
      <c r="SSE26" s="92"/>
      <c r="SSF26" s="92"/>
      <c r="SSG26" s="92"/>
      <c r="SSH26" s="92"/>
      <c r="SSI26" s="92"/>
      <c r="SSJ26" s="92"/>
      <c r="SSK26" s="92"/>
      <c r="SSL26" s="92"/>
      <c r="SSM26" s="92"/>
      <c r="SSN26" s="91"/>
      <c r="SSO26" s="92"/>
      <c r="SSP26" s="92"/>
      <c r="SSQ26" s="92"/>
      <c r="SSR26" s="92"/>
      <c r="SSS26" s="92"/>
      <c r="SST26" s="92"/>
      <c r="SSU26" s="92"/>
      <c r="SSV26" s="92"/>
      <c r="SSW26" s="92"/>
      <c r="SSX26" s="92"/>
      <c r="SSY26" s="92"/>
      <c r="SSZ26" s="92"/>
      <c r="STA26" s="91"/>
      <c r="STB26" s="92"/>
      <c r="STC26" s="92"/>
      <c r="STD26" s="92"/>
      <c r="STE26" s="92"/>
      <c r="STF26" s="92"/>
      <c r="STG26" s="92"/>
      <c r="STH26" s="92"/>
      <c r="STI26" s="92"/>
      <c r="STJ26" s="92"/>
      <c r="STK26" s="92"/>
      <c r="STL26" s="92"/>
      <c r="STM26" s="92"/>
      <c r="STN26" s="91"/>
      <c r="STO26" s="92"/>
      <c r="STP26" s="92"/>
      <c r="STQ26" s="92"/>
      <c r="STR26" s="92"/>
      <c r="STS26" s="92"/>
      <c r="STT26" s="92"/>
      <c r="STU26" s="92"/>
      <c r="STV26" s="92"/>
      <c r="STW26" s="92"/>
      <c r="STX26" s="92"/>
      <c r="STY26" s="92"/>
      <c r="STZ26" s="92"/>
      <c r="SUA26" s="91"/>
      <c r="SUB26" s="92"/>
      <c r="SUC26" s="92"/>
      <c r="SUD26" s="92"/>
      <c r="SUE26" s="92"/>
      <c r="SUF26" s="92"/>
      <c r="SUG26" s="92"/>
      <c r="SUH26" s="92"/>
      <c r="SUI26" s="92"/>
      <c r="SUJ26" s="92"/>
      <c r="SUK26" s="92"/>
      <c r="SUL26" s="92"/>
      <c r="SUM26" s="92"/>
      <c r="SUN26" s="91"/>
      <c r="SUO26" s="92"/>
      <c r="SUP26" s="92"/>
      <c r="SUQ26" s="92"/>
      <c r="SUR26" s="92"/>
      <c r="SUS26" s="92"/>
      <c r="SUT26" s="92"/>
      <c r="SUU26" s="92"/>
      <c r="SUV26" s="92"/>
      <c r="SUW26" s="92"/>
      <c r="SUX26" s="92"/>
      <c r="SUY26" s="92"/>
      <c r="SUZ26" s="92"/>
      <c r="SVA26" s="91"/>
      <c r="SVB26" s="92"/>
      <c r="SVC26" s="92"/>
      <c r="SVD26" s="92"/>
      <c r="SVE26" s="92"/>
      <c r="SVF26" s="92"/>
      <c r="SVG26" s="92"/>
      <c r="SVH26" s="92"/>
      <c r="SVI26" s="92"/>
      <c r="SVJ26" s="92"/>
      <c r="SVK26" s="92"/>
      <c r="SVL26" s="92"/>
      <c r="SVM26" s="92"/>
      <c r="SVN26" s="91"/>
      <c r="SVO26" s="92"/>
      <c r="SVP26" s="92"/>
      <c r="SVQ26" s="92"/>
      <c r="SVR26" s="92"/>
      <c r="SVS26" s="92"/>
      <c r="SVT26" s="92"/>
      <c r="SVU26" s="92"/>
      <c r="SVV26" s="92"/>
      <c r="SVW26" s="92"/>
      <c r="SVX26" s="92"/>
      <c r="SVY26" s="92"/>
      <c r="SVZ26" s="92"/>
      <c r="SWA26" s="91"/>
      <c r="SWB26" s="92"/>
      <c r="SWC26" s="92"/>
      <c r="SWD26" s="92"/>
      <c r="SWE26" s="92"/>
      <c r="SWF26" s="92"/>
      <c r="SWG26" s="92"/>
      <c r="SWH26" s="92"/>
      <c r="SWI26" s="92"/>
      <c r="SWJ26" s="92"/>
      <c r="SWK26" s="92"/>
      <c r="SWL26" s="92"/>
      <c r="SWM26" s="92"/>
      <c r="SWN26" s="91"/>
      <c r="SWO26" s="92"/>
      <c r="SWP26" s="92"/>
      <c r="SWQ26" s="92"/>
      <c r="SWR26" s="92"/>
      <c r="SWS26" s="92"/>
      <c r="SWT26" s="92"/>
      <c r="SWU26" s="92"/>
      <c r="SWV26" s="92"/>
      <c r="SWW26" s="92"/>
      <c r="SWX26" s="92"/>
      <c r="SWY26" s="92"/>
      <c r="SWZ26" s="92"/>
      <c r="SXA26" s="91"/>
      <c r="SXB26" s="92"/>
      <c r="SXC26" s="92"/>
      <c r="SXD26" s="92"/>
      <c r="SXE26" s="92"/>
      <c r="SXF26" s="92"/>
      <c r="SXG26" s="92"/>
      <c r="SXH26" s="92"/>
      <c r="SXI26" s="92"/>
      <c r="SXJ26" s="92"/>
      <c r="SXK26" s="92"/>
      <c r="SXL26" s="92"/>
      <c r="SXM26" s="92"/>
      <c r="SXN26" s="91"/>
      <c r="SXO26" s="92"/>
      <c r="SXP26" s="92"/>
      <c r="SXQ26" s="92"/>
      <c r="SXR26" s="92"/>
      <c r="SXS26" s="92"/>
      <c r="SXT26" s="92"/>
      <c r="SXU26" s="92"/>
      <c r="SXV26" s="92"/>
      <c r="SXW26" s="92"/>
      <c r="SXX26" s="92"/>
      <c r="SXY26" s="92"/>
      <c r="SXZ26" s="92"/>
      <c r="SYA26" s="91"/>
      <c r="SYB26" s="92"/>
      <c r="SYC26" s="92"/>
      <c r="SYD26" s="92"/>
      <c r="SYE26" s="92"/>
      <c r="SYF26" s="92"/>
      <c r="SYG26" s="92"/>
      <c r="SYH26" s="92"/>
      <c r="SYI26" s="92"/>
      <c r="SYJ26" s="92"/>
      <c r="SYK26" s="92"/>
      <c r="SYL26" s="92"/>
      <c r="SYM26" s="92"/>
      <c r="SYN26" s="91"/>
      <c r="SYO26" s="92"/>
      <c r="SYP26" s="92"/>
      <c r="SYQ26" s="92"/>
      <c r="SYR26" s="92"/>
      <c r="SYS26" s="92"/>
      <c r="SYT26" s="92"/>
      <c r="SYU26" s="92"/>
      <c r="SYV26" s="92"/>
      <c r="SYW26" s="92"/>
      <c r="SYX26" s="92"/>
      <c r="SYY26" s="92"/>
      <c r="SYZ26" s="92"/>
      <c r="SZA26" s="91"/>
      <c r="SZB26" s="92"/>
      <c r="SZC26" s="92"/>
      <c r="SZD26" s="92"/>
      <c r="SZE26" s="92"/>
      <c r="SZF26" s="92"/>
      <c r="SZG26" s="92"/>
      <c r="SZH26" s="92"/>
      <c r="SZI26" s="92"/>
      <c r="SZJ26" s="92"/>
      <c r="SZK26" s="92"/>
      <c r="SZL26" s="92"/>
      <c r="SZM26" s="92"/>
      <c r="SZN26" s="91"/>
      <c r="SZO26" s="92"/>
      <c r="SZP26" s="92"/>
      <c r="SZQ26" s="92"/>
      <c r="SZR26" s="92"/>
      <c r="SZS26" s="92"/>
      <c r="SZT26" s="92"/>
      <c r="SZU26" s="92"/>
      <c r="SZV26" s="92"/>
      <c r="SZW26" s="92"/>
      <c r="SZX26" s="92"/>
      <c r="SZY26" s="92"/>
      <c r="SZZ26" s="92"/>
      <c r="TAA26" s="91"/>
      <c r="TAB26" s="92"/>
      <c r="TAC26" s="92"/>
      <c r="TAD26" s="92"/>
      <c r="TAE26" s="92"/>
      <c r="TAF26" s="92"/>
      <c r="TAG26" s="92"/>
      <c r="TAH26" s="92"/>
      <c r="TAI26" s="92"/>
      <c r="TAJ26" s="92"/>
      <c r="TAK26" s="92"/>
      <c r="TAL26" s="92"/>
      <c r="TAM26" s="92"/>
      <c r="TAN26" s="91"/>
      <c r="TAO26" s="92"/>
      <c r="TAP26" s="92"/>
      <c r="TAQ26" s="92"/>
      <c r="TAR26" s="92"/>
      <c r="TAS26" s="92"/>
      <c r="TAT26" s="92"/>
      <c r="TAU26" s="92"/>
      <c r="TAV26" s="92"/>
      <c r="TAW26" s="92"/>
      <c r="TAX26" s="92"/>
      <c r="TAY26" s="92"/>
      <c r="TAZ26" s="92"/>
      <c r="TBA26" s="91"/>
      <c r="TBB26" s="92"/>
      <c r="TBC26" s="92"/>
      <c r="TBD26" s="92"/>
      <c r="TBE26" s="92"/>
      <c r="TBF26" s="92"/>
      <c r="TBG26" s="92"/>
      <c r="TBH26" s="92"/>
      <c r="TBI26" s="92"/>
      <c r="TBJ26" s="92"/>
      <c r="TBK26" s="92"/>
      <c r="TBL26" s="92"/>
      <c r="TBM26" s="92"/>
      <c r="TBN26" s="91"/>
      <c r="TBO26" s="92"/>
      <c r="TBP26" s="92"/>
      <c r="TBQ26" s="92"/>
      <c r="TBR26" s="92"/>
      <c r="TBS26" s="92"/>
      <c r="TBT26" s="92"/>
      <c r="TBU26" s="92"/>
      <c r="TBV26" s="92"/>
      <c r="TBW26" s="92"/>
      <c r="TBX26" s="92"/>
      <c r="TBY26" s="92"/>
      <c r="TBZ26" s="92"/>
      <c r="TCA26" s="91"/>
      <c r="TCB26" s="92"/>
      <c r="TCC26" s="92"/>
      <c r="TCD26" s="92"/>
      <c r="TCE26" s="92"/>
      <c r="TCF26" s="92"/>
      <c r="TCG26" s="92"/>
      <c r="TCH26" s="92"/>
      <c r="TCI26" s="92"/>
      <c r="TCJ26" s="92"/>
      <c r="TCK26" s="92"/>
      <c r="TCL26" s="92"/>
      <c r="TCM26" s="92"/>
      <c r="TCN26" s="91"/>
      <c r="TCO26" s="92"/>
      <c r="TCP26" s="92"/>
      <c r="TCQ26" s="92"/>
      <c r="TCR26" s="92"/>
      <c r="TCS26" s="92"/>
      <c r="TCT26" s="92"/>
      <c r="TCU26" s="92"/>
      <c r="TCV26" s="92"/>
      <c r="TCW26" s="92"/>
      <c r="TCX26" s="92"/>
      <c r="TCY26" s="92"/>
      <c r="TCZ26" s="92"/>
      <c r="TDA26" s="91"/>
      <c r="TDB26" s="92"/>
      <c r="TDC26" s="92"/>
      <c r="TDD26" s="92"/>
      <c r="TDE26" s="92"/>
      <c r="TDF26" s="92"/>
      <c r="TDG26" s="92"/>
      <c r="TDH26" s="92"/>
      <c r="TDI26" s="92"/>
      <c r="TDJ26" s="92"/>
      <c r="TDK26" s="92"/>
      <c r="TDL26" s="92"/>
      <c r="TDM26" s="92"/>
      <c r="TDN26" s="91"/>
      <c r="TDO26" s="92"/>
      <c r="TDP26" s="92"/>
      <c r="TDQ26" s="92"/>
      <c r="TDR26" s="92"/>
      <c r="TDS26" s="92"/>
      <c r="TDT26" s="92"/>
      <c r="TDU26" s="92"/>
      <c r="TDV26" s="92"/>
      <c r="TDW26" s="92"/>
      <c r="TDX26" s="92"/>
      <c r="TDY26" s="92"/>
      <c r="TDZ26" s="92"/>
      <c r="TEA26" s="91"/>
      <c r="TEB26" s="92"/>
      <c r="TEC26" s="92"/>
      <c r="TED26" s="92"/>
      <c r="TEE26" s="92"/>
      <c r="TEF26" s="92"/>
      <c r="TEG26" s="92"/>
      <c r="TEH26" s="92"/>
      <c r="TEI26" s="92"/>
      <c r="TEJ26" s="92"/>
      <c r="TEK26" s="92"/>
      <c r="TEL26" s="92"/>
      <c r="TEM26" s="92"/>
      <c r="TEN26" s="91"/>
      <c r="TEO26" s="92"/>
      <c r="TEP26" s="92"/>
      <c r="TEQ26" s="92"/>
      <c r="TER26" s="92"/>
      <c r="TES26" s="92"/>
      <c r="TET26" s="92"/>
      <c r="TEU26" s="92"/>
      <c r="TEV26" s="92"/>
      <c r="TEW26" s="92"/>
      <c r="TEX26" s="92"/>
      <c r="TEY26" s="92"/>
      <c r="TEZ26" s="92"/>
      <c r="TFA26" s="91"/>
      <c r="TFB26" s="92"/>
      <c r="TFC26" s="92"/>
      <c r="TFD26" s="92"/>
      <c r="TFE26" s="92"/>
      <c r="TFF26" s="92"/>
      <c r="TFG26" s="92"/>
      <c r="TFH26" s="92"/>
      <c r="TFI26" s="92"/>
      <c r="TFJ26" s="92"/>
      <c r="TFK26" s="92"/>
      <c r="TFL26" s="92"/>
      <c r="TFM26" s="92"/>
      <c r="TFN26" s="91"/>
      <c r="TFO26" s="92"/>
      <c r="TFP26" s="92"/>
      <c r="TFQ26" s="92"/>
      <c r="TFR26" s="92"/>
      <c r="TFS26" s="92"/>
      <c r="TFT26" s="92"/>
      <c r="TFU26" s="92"/>
      <c r="TFV26" s="92"/>
      <c r="TFW26" s="92"/>
      <c r="TFX26" s="92"/>
      <c r="TFY26" s="92"/>
      <c r="TFZ26" s="92"/>
      <c r="TGA26" s="91"/>
      <c r="TGB26" s="92"/>
      <c r="TGC26" s="92"/>
      <c r="TGD26" s="92"/>
      <c r="TGE26" s="92"/>
      <c r="TGF26" s="92"/>
      <c r="TGG26" s="92"/>
      <c r="TGH26" s="92"/>
      <c r="TGI26" s="92"/>
      <c r="TGJ26" s="92"/>
      <c r="TGK26" s="92"/>
      <c r="TGL26" s="92"/>
      <c r="TGM26" s="92"/>
      <c r="TGN26" s="91"/>
      <c r="TGO26" s="92"/>
      <c r="TGP26" s="92"/>
      <c r="TGQ26" s="92"/>
      <c r="TGR26" s="92"/>
      <c r="TGS26" s="92"/>
      <c r="TGT26" s="92"/>
      <c r="TGU26" s="92"/>
      <c r="TGV26" s="92"/>
      <c r="TGW26" s="92"/>
      <c r="TGX26" s="92"/>
      <c r="TGY26" s="92"/>
      <c r="TGZ26" s="92"/>
      <c r="THA26" s="91"/>
      <c r="THB26" s="92"/>
      <c r="THC26" s="92"/>
      <c r="THD26" s="92"/>
      <c r="THE26" s="92"/>
      <c r="THF26" s="92"/>
      <c r="THG26" s="92"/>
      <c r="THH26" s="92"/>
      <c r="THI26" s="92"/>
      <c r="THJ26" s="92"/>
      <c r="THK26" s="92"/>
      <c r="THL26" s="92"/>
      <c r="THM26" s="92"/>
      <c r="THN26" s="91"/>
      <c r="THO26" s="92"/>
      <c r="THP26" s="92"/>
      <c r="THQ26" s="92"/>
      <c r="THR26" s="92"/>
      <c r="THS26" s="92"/>
      <c r="THT26" s="92"/>
      <c r="THU26" s="92"/>
      <c r="THV26" s="92"/>
      <c r="THW26" s="92"/>
      <c r="THX26" s="92"/>
      <c r="THY26" s="92"/>
      <c r="THZ26" s="92"/>
      <c r="TIA26" s="91"/>
      <c r="TIB26" s="92"/>
      <c r="TIC26" s="92"/>
      <c r="TID26" s="92"/>
      <c r="TIE26" s="92"/>
      <c r="TIF26" s="92"/>
      <c r="TIG26" s="92"/>
      <c r="TIH26" s="92"/>
      <c r="TII26" s="92"/>
      <c r="TIJ26" s="92"/>
      <c r="TIK26" s="92"/>
      <c r="TIL26" s="92"/>
      <c r="TIM26" s="92"/>
      <c r="TIN26" s="91"/>
      <c r="TIO26" s="92"/>
      <c r="TIP26" s="92"/>
      <c r="TIQ26" s="92"/>
      <c r="TIR26" s="92"/>
      <c r="TIS26" s="92"/>
      <c r="TIT26" s="92"/>
      <c r="TIU26" s="92"/>
      <c r="TIV26" s="92"/>
      <c r="TIW26" s="92"/>
      <c r="TIX26" s="92"/>
      <c r="TIY26" s="92"/>
      <c r="TIZ26" s="92"/>
      <c r="TJA26" s="91"/>
      <c r="TJB26" s="92"/>
      <c r="TJC26" s="92"/>
      <c r="TJD26" s="92"/>
      <c r="TJE26" s="92"/>
      <c r="TJF26" s="92"/>
      <c r="TJG26" s="92"/>
      <c r="TJH26" s="92"/>
      <c r="TJI26" s="92"/>
      <c r="TJJ26" s="92"/>
      <c r="TJK26" s="92"/>
      <c r="TJL26" s="92"/>
      <c r="TJM26" s="92"/>
      <c r="TJN26" s="91"/>
      <c r="TJO26" s="92"/>
      <c r="TJP26" s="92"/>
      <c r="TJQ26" s="92"/>
      <c r="TJR26" s="92"/>
      <c r="TJS26" s="92"/>
      <c r="TJT26" s="92"/>
      <c r="TJU26" s="92"/>
      <c r="TJV26" s="92"/>
      <c r="TJW26" s="92"/>
      <c r="TJX26" s="92"/>
      <c r="TJY26" s="92"/>
      <c r="TJZ26" s="92"/>
      <c r="TKA26" s="91"/>
      <c r="TKB26" s="92"/>
      <c r="TKC26" s="92"/>
      <c r="TKD26" s="92"/>
      <c r="TKE26" s="92"/>
      <c r="TKF26" s="92"/>
      <c r="TKG26" s="92"/>
      <c r="TKH26" s="92"/>
      <c r="TKI26" s="92"/>
      <c r="TKJ26" s="92"/>
      <c r="TKK26" s="92"/>
      <c r="TKL26" s="92"/>
      <c r="TKM26" s="92"/>
      <c r="TKN26" s="91"/>
      <c r="TKO26" s="92"/>
      <c r="TKP26" s="92"/>
      <c r="TKQ26" s="92"/>
      <c r="TKR26" s="92"/>
      <c r="TKS26" s="92"/>
      <c r="TKT26" s="92"/>
      <c r="TKU26" s="92"/>
      <c r="TKV26" s="92"/>
      <c r="TKW26" s="92"/>
      <c r="TKX26" s="92"/>
      <c r="TKY26" s="92"/>
      <c r="TKZ26" s="92"/>
      <c r="TLA26" s="91"/>
      <c r="TLB26" s="92"/>
      <c r="TLC26" s="92"/>
      <c r="TLD26" s="92"/>
      <c r="TLE26" s="92"/>
      <c r="TLF26" s="92"/>
      <c r="TLG26" s="92"/>
      <c r="TLH26" s="92"/>
      <c r="TLI26" s="92"/>
      <c r="TLJ26" s="92"/>
      <c r="TLK26" s="92"/>
      <c r="TLL26" s="92"/>
      <c r="TLM26" s="92"/>
      <c r="TLN26" s="91"/>
      <c r="TLO26" s="92"/>
      <c r="TLP26" s="92"/>
      <c r="TLQ26" s="92"/>
      <c r="TLR26" s="92"/>
      <c r="TLS26" s="92"/>
      <c r="TLT26" s="92"/>
      <c r="TLU26" s="92"/>
      <c r="TLV26" s="92"/>
      <c r="TLW26" s="92"/>
      <c r="TLX26" s="92"/>
      <c r="TLY26" s="92"/>
      <c r="TLZ26" s="92"/>
      <c r="TMA26" s="91"/>
      <c r="TMB26" s="92"/>
      <c r="TMC26" s="92"/>
      <c r="TMD26" s="92"/>
      <c r="TME26" s="92"/>
      <c r="TMF26" s="92"/>
      <c r="TMG26" s="92"/>
      <c r="TMH26" s="92"/>
      <c r="TMI26" s="92"/>
      <c r="TMJ26" s="92"/>
      <c r="TMK26" s="92"/>
      <c r="TML26" s="92"/>
      <c r="TMM26" s="92"/>
      <c r="TMN26" s="91"/>
      <c r="TMO26" s="92"/>
      <c r="TMP26" s="92"/>
      <c r="TMQ26" s="92"/>
      <c r="TMR26" s="92"/>
      <c r="TMS26" s="92"/>
      <c r="TMT26" s="92"/>
      <c r="TMU26" s="92"/>
      <c r="TMV26" s="92"/>
      <c r="TMW26" s="92"/>
      <c r="TMX26" s="92"/>
      <c r="TMY26" s="92"/>
      <c r="TMZ26" s="92"/>
      <c r="TNA26" s="91"/>
      <c r="TNB26" s="92"/>
      <c r="TNC26" s="92"/>
      <c r="TND26" s="92"/>
      <c r="TNE26" s="92"/>
      <c r="TNF26" s="92"/>
      <c r="TNG26" s="92"/>
      <c r="TNH26" s="92"/>
      <c r="TNI26" s="92"/>
      <c r="TNJ26" s="92"/>
      <c r="TNK26" s="92"/>
      <c r="TNL26" s="92"/>
      <c r="TNM26" s="92"/>
      <c r="TNN26" s="91"/>
      <c r="TNO26" s="92"/>
      <c r="TNP26" s="92"/>
      <c r="TNQ26" s="92"/>
      <c r="TNR26" s="92"/>
      <c r="TNS26" s="92"/>
      <c r="TNT26" s="92"/>
      <c r="TNU26" s="92"/>
      <c r="TNV26" s="92"/>
      <c r="TNW26" s="92"/>
      <c r="TNX26" s="92"/>
      <c r="TNY26" s="92"/>
      <c r="TNZ26" s="92"/>
      <c r="TOA26" s="91"/>
      <c r="TOB26" s="92"/>
      <c r="TOC26" s="92"/>
      <c r="TOD26" s="92"/>
      <c r="TOE26" s="92"/>
      <c r="TOF26" s="92"/>
      <c r="TOG26" s="92"/>
      <c r="TOH26" s="92"/>
      <c r="TOI26" s="92"/>
      <c r="TOJ26" s="92"/>
      <c r="TOK26" s="92"/>
      <c r="TOL26" s="92"/>
      <c r="TOM26" s="92"/>
      <c r="TON26" s="91"/>
      <c r="TOO26" s="92"/>
      <c r="TOP26" s="92"/>
      <c r="TOQ26" s="92"/>
      <c r="TOR26" s="92"/>
      <c r="TOS26" s="92"/>
      <c r="TOT26" s="92"/>
      <c r="TOU26" s="92"/>
      <c r="TOV26" s="92"/>
      <c r="TOW26" s="92"/>
      <c r="TOX26" s="92"/>
      <c r="TOY26" s="92"/>
      <c r="TOZ26" s="92"/>
      <c r="TPA26" s="91"/>
      <c r="TPB26" s="92"/>
      <c r="TPC26" s="92"/>
      <c r="TPD26" s="92"/>
      <c r="TPE26" s="92"/>
      <c r="TPF26" s="92"/>
      <c r="TPG26" s="92"/>
      <c r="TPH26" s="92"/>
      <c r="TPI26" s="92"/>
      <c r="TPJ26" s="92"/>
      <c r="TPK26" s="92"/>
      <c r="TPL26" s="92"/>
      <c r="TPM26" s="92"/>
      <c r="TPN26" s="91"/>
      <c r="TPO26" s="92"/>
      <c r="TPP26" s="92"/>
      <c r="TPQ26" s="92"/>
      <c r="TPR26" s="92"/>
      <c r="TPS26" s="92"/>
      <c r="TPT26" s="92"/>
      <c r="TPU26" s="92"/>
      <c r="TPV26" s="92"/>
      <c r="TPW26" s="92"/>
      <c r="TPX26" s="92"/>
      <c r="TPY26" s="92"/>
      <c r="TPZ26" s="92"/>
      <c r="TQA26" s="91"/>
      <c r="TQB26" s="92"/>
      <c r="TQC26" s="92"/>
      <c r="TQD26" s="92"/>
      <c r="TQE26" s="92"/>
      <c r="TQF26" s="92"/>
      <c r="TQG26" s="92"/>
      <c r="TQH26" s="92"/>
      <c r="TQI26" s="92"/>
      <c r="TQJ26" s="92"/>
      <c r="TQK26" s="92"/>
      <c r="TQL26" s="92"/>
      <c r="TQM26" s="92"/>
      <c r="TQN26" s="91"/>
      <c r="TQO26" s="92"/>
      <c r="TQP26" s="92"/>
      <c r="TQQ26" s="92"/>
      <c r="TQR26" s="92"/>
      <c r="TQS26" s="92"/>
      <c r="TQT26" s="92"/>
      <c r="TQU26" s="92"/>
      <c r="TQV26" s="92"/>
      <c r="TQW26" s="92"/>
      <c r="TQX26" s="92"/>
      <c r="TQY26" s="92"/>
      <c r="TQZ26" s="92"/>
      <c r="TRA26" s="91"/>
      <c r="TRB26" s="92"/>
      <c r="TRC26" s="92"/>
      <c r="TRD26" s="92"/>
      <c r="TRE26" s="92"/>
      <c r="TRF26" s="92"/>
      <c r="TRG26" s="92"/>
      <c r="TRH26" s="92"/>
      <c r="TRI26" s="92"/>
      <c r="TRJ26" s="92"/>
      <c r="TRK26" s="92"/>
      <c r="TRL26" s="92"/>
      <c r="TRM26" s="92"/>
      <c r="TRN26" s="91"/>
      <c r="TRO26" s="92"/>
      <c r="TRP26" s="92"/>
      <c r="TRQ26" s="92"/>
      <c r="TRR26" s="92"/>
      <c r="TRS26" s="92"/>
      <c r="TRT26" s="92"/>
      <c r="TRU26" s="92"/>
      <c r="TRV26" s="92"/>
      <c r="TRW26" s="92"/>
      <c r="TRX26" s="92"/>
      <c r="TRY26" s="92"/>
      <c r="TRZ26" s="92"/>
      <c r="TSA26" s="91"/>
      <c r="TSB26" s="92"/>
      <c r="TSC26" s="92"/>
      <c r="TSD26" s="92"/>
      <c r="TSE26" s="92"/>
      <c r="TSF26" s="92"/>
      <c r="TSG26" s="92"/>
      <c r="TSH26" s="92"/>
      <c r="TSI26" s="92"/>
      <c r="TSJ26" s="92"/>
      <c r="TSK26" s="92"/>
      <c r="TSL26" s="92"/>
      <c r="TSM26" s="92"/>
      <c r="TSN26" s="91"/>
      <c r="TSO26" s="92"/>
      <c r="TSP26" s="92"/>
      <c r="TSQ26" s="92"/>
      <c r="TSR26" s="92"/>
      <c r="TSS26" s="92"/>
      <c r="TST26" s="92"/>
      <c r="TSU26" s="92"/>
      <c r="TSV26" s="92"/>
      <c r="TSW26" s="92"/>
      <c r="TSX26" s="92"/>
      <c r="TSY26" s="92"/>
      <c r="TSZ26" s="92"/>
      <c r="TTA26" s="91"/>
      <c r="TTB26" s="92"/>
      <c r="TTC26" s="92"/>
      <c r="TTD26" s="92"/>
      <c r="TTE26" s="92"/>
      <c r="TTF26" s="92"/>
      <c r="TTG26" s="92"/>
      <c r="TTH26" s="92"/>
      <c r="TTI26" s="92"/>
      <c r="TTJ26" s="92"/>
      <c r="TTK26" s="92"/>
      <c r="TTL26" s="92"/>
      <c r="TTM26" s="92"/>
      <c r="TTN26" s="91"/>
      <c r="TTO26" s="92"/>
      <c r="TTP26" s="92"/>
      <c r="TTQ26" s="92"/>
      <c r="TTR26" s="92"/>
      <c r="TTS26" s="92"/>
      <c r="TTT26" s="92"/>
      <c r="TTU26" s="92"/>
      <c r="TTV26" s="92"/>
      <c r="TTW26" s="92"/>
      <c r="TTX26" s="92"/>
      <c r="TTY26" s="92"/>
      <c r="TTZ26" s="92"/>
      <c r="TUA26" s="91"/>
      <c r="TUB26" s="92"/>
      <c r="TUC26" s="92"/>
      <c r="TUD26" s="92"/>
      <c r="TUE26" s="92"/>
      <c r="TUF26" s="92"/>
      <c r="TUG26" s="92"/>
      <c r="TUH26" s="92"/>
      <c r="TUI26" s="92"/>
      <c r="TUJ26" s="92"/>
      <c r="TUK26" s="92"/>
      <c r="TUL26" s="92"/>
      <c r="TUM26" s="92"/>
      <c r="TUN26" s="91"/>
      <c r="TUO26" s="92"/>
      <c r="TUP26" s="92"/>
      <c r="TUQ26" s="92"/>
      <c r="TUR26" s="92"/>
      <c r="TUS26" s="92"/>
      <c r="TUT26" s="92"/>
      <c r="TUU26" s="92"/>
      <c r="TUV26" s="92"/>
      <c r="TUW26" s="92"/>
      <c r="TUX26" s="92"/>
      <c r="TUY26" s="92"/>
      <c r="TUZ26" s="92"/>
      <c r="TVA26" s="91"/>
      <c r="TVB26" s="92"/>
      <c r="TVC26" s="92"/>
      <c r="TVD26" s="92"/>
      <c r="TVE26" s="92"/>
      <c r="TVF26" s="92"/>
      <c r="TVG26" s="92"/>
      <c r="TVH26" s="92"/>
      <c r="TVI26" s="92"/>
      <c r="TVJ26" s="92"/>
      <c r="TVK26" s="92"/>
      <c r="TVL26" s="92"/>
      <c r="TVM26" s="92"/>
      <c r="TVN26" s="91"/>
      <c r="TVO26" s="92"/>
      <c r="TVP26" s="92"/>
      <c r="TVQ26" s="92"/>
      <c r="TVR26" s="92"/>
      <c r="TVS26" s="92"/>
      <c r="TVT26" s="92"/>
      <c r="TVU26" s="92"/>
      <c r="TVV26" s="92"/>
      <c r="TVW26" s="92"/>
      <c r="TVX26" s="92"/>
      <c r="TVY26" s="92"/>
      <c r="TVZ26" s="92"/>
      <c r="TWA26" s="91"/>
      <c r="TWB26" s="92"/>
      <c r="TWC26" s="92"/>
      <c r="TWD26" s="92"/>
      <c r="TWE26" s="92"/>
      <c r="TWF26" s="92"/>
      <c r="TWG26" s="92"/>
      <c r="TWH26" s="92"/>
      <c r="TWI26" s="92"/>
      <c r="TWJ26" s="92"/>
      <c r="TWK26" s="92"/>
      <c r="TWL26" s="92"/>
      <c r="TWM26" s="92"/>
      <c r="TWN26" s="91"/>
      <c r="TWO26" s="92"/>
      <c r="TWP26" s="92"/>
      <c r="TWQ26" s="92"/>
      <c r="TWR26" s="92"/>
      <c r="TWS26" s="92"/>
      <c r="TWT26" s="92"/>
      <c r="TWU26" s="92"/>
      <c r="TWV26" s="92"/>
      <c r="TWW26" s="92"/>
      <c r="TWX26" s="92"/>
      <c r="TWY26" s="92"/>
      <c r="TWZ26" s="92"/>
      <c r="TXA26" s="91"/>
      <c r="TXB26" s="92"/>
      <c r="TXC26" s="92"/>
      <c r="TXD26" s="92"/>
      <c r="TXE26" s="92"/>
      <c r="TXF26" s="92"/>
      <c r="TXG26" s="92"/>
      <c r="TXH26" s="92"/>
      <c r="TXI26" s="92"/>
      <c r="TXJ26" s="92"/>
      <c r="TXK26" s="92"/>
      <c r="TXL26" s="92"/>
      <c r="TXM26" s="92"/>
      <c r="TXN26" s="91"/>
      <c r="TXO26" s="92"/>
      <c r="TXP26" s="92"/>
      <c r="TXQ26" s="92"/>
      <c r="TXR26" s="92"/>
      <c r="TXS26" s="92"/>
      <c r="TXT26" s="92"/>
      <c r="TXU26" s="92"/>
      <c r="TXV26" s="92"/>
      <c r="TXW26" s="92"/>
      <c r="TXX26" s="92"/>
      <c r="TXY26" s="92"/>
      <c r="TXZ26" s="92"/>
      <c r="TYA26" s="91"/>
      <c r="TYB26" s="92"/>
      <c r="TYC26" s="92"/>
      <c r="TYD26" s="92"/>
      <c r="TYE26" s="92"/>
      <c r="TYF26" s="92"/>
      <c r="TYG26" s="92"/>
      <c r="TYH26" s="92"/>
      <c r="TYI26" s="92"/>
      <c r="TYJ26" s="92"/>
      <c r="TYK26" s="92"/>
      <c r="TYL26" s="92"/>
      <c r="TYM26" s="92"/>
      <c r="TYN26" s="91"/>
      <c r="TYO26" s="92"/>
      <c r="TYP26" s="92"/>
      <c r="TYQ26" s="92"/>
      <c r="TYR26" s="92"/>
      <c r="TYS26" s="92"/>
      <c r="TYT26" s="92"/>
      <c r="TYU26" s="92"/>
      <c r="TYV26" s="92"/>
      <c r="TYW26" s="92"/>
      <c r="TYX26" s="92"/>
      <c r="TYY26" s="92"/>
      <c r="TYZ26" s="92"/>
      <c r="TZA26" s="91"/>
      <c r="TZB26" s="92"/>
      <c r="TZC26" s="92"/>
      <c r="TZD26" s="92"/>
      <c r="TZE26" s="92"/>
      <c r="TZF26" s="92"/>
      <c r="TZG26" s="92"/>
      <c r="TZH26" s="92"/>
      <c r="TZI26" s="92"/>
      <c r="TZJ26" s="92"/>
      <c r="TZK26" s="92"/>
      <c r="TZL26" s="92"/>
      <c r="TZM26" s="92"/>
      <c r="TZN26" s="91"/>
      <c r="TZO26" s="92"/>
      <c r="TZP26" s="92"/>
      <c r="TZQ26" s="92"/>
      <c r="TZR26" s="92"/>
      <c r="TZS26" s="92"/>
      <c r="TZT26" s="92"/>
      <c r="TZU26" s="92"/>
      <c r="TZV26" s="92"/>
      <c r="TZW26" s="92"/>
      <c r="TZX26" s="92"/>
      <c r="TZY26" s="92"/>
      <c r="TZZ26" s="92"/>
      <c r="UAA26" s="91"/>
      <c r="UAB26" s="92"/>
      <c r="UAC26" s="92"/>
      <c r="UAD26" s="92"/>
      <c r="UAE26" s="92"/>
      <c r="UAF26" s="92"/>
      <c r="UAG26" s="92"/>
      <c r="UAH26" s="92"/>
      <c r="UAI26" s="92"/>
      <c r="UAJ26" s="92"/>
      <c r="UAK26" s="92"/>
      <c r="UAL26" s="92"/>
      <c r="UAM26" s="92"/>
      <c r="UAN26" s="91"/>
      <c r="UAO26" s="92"/>
      <c r="UAP26" s="92"/>
      <c r="UAQ26" s="92"/>
      <c r="UAR26" s="92"/>
      <c r="UAS26" s="92"/>
      <c r="UAT26" s="92"/>
      <c r="UAU26" s="92"/>
      <c r="UAV26" s="92"/>
      <c r="UAW26" s="92"/>
      <c r="UAX26" s="92"/>
      <c r="UAY26" s="92"/>
      <c r="UAZ26" s="92"/>
      <c r="UBA26" s="91"/>
      <c r="UBB26" s="92"/>
      <c r="UBC26" s="92"/>
      <c r="UBD26" s="92"/>
      <c r="UBE26" s="92"/>
      <c r="UBF26" s="92"/>
      <c r="UBG26" s="92"/>
      <c r="UBH26" s="92"/>
      <c r="UBI26" s="92"/>
      <c r="UBJ26" s="92"/>
      <c r="UBK26" s="92"/>
      <c r="UBL26" s="92"/>
      <c r="UBM26" s="92"/>
      <c r="UBN26" s="91"/>
      <c r="UBO26" s="92"/>
      <c r="UBP26" s="92"/>
      <c r="UBQ26" s="92"/>
      <c r="UBR26" s="92"/>
      <c r="UBS26" s="92"/>
      <c r="UBT26" s="92"/>
      <c r="UBU26" s="92"/>
      <c r="UBV26" s="92"/>
      <c r="UBW26" s="92"/>
      <c r="UBX26" s="92"/>
      <c r="UBY26" s="92"/>
      <c r="UBZ26" s="92"/>
      <c r="UCA26" s="91"/>
      <c r="UCB26" s="92"/>
      <c r="UCC26" s="92"/>
      <c r="UCD26" s="92"/>
      <c r="UCE26" s="92"/>
      <c r="UCF26" s="92"/>
      <c r="UCG26" s="92"/>
      <c r="UCH26" s="92"/>
      <c r="UCI26" s="92"/>
      <c r="UCJ26" s="92"/>
      <c r="UCK26" s="92"/>
      <c r="UCL26" s="92"/>
      <c r="UCM26" s="92"/>
      <c r="UCN26" s="91"/>
      <c r="UCO26" s="92"/>
      <c r="UCP26" s="92"/>
      <c r="UCQ26" s="92"/>
      <c r="UCR26" s="92"/>
      <c r="UCS26" s="92"/>
      <c r="UCT26" s="92"/>
      <c r="UCU26" s="92"/>
      <c r="UCV26" s="92"/>
      <c r="UCW26" s="92"/>
      <c r="UCX26" s="92"/>
      <c r="UCY26" s="92"/>
      <c r="UCZ26" s="92"/>
      <c r="UDA26" s="91"/>
      <c r="UDB26" s="92"/>
      <c r="UDC26" s="92"/>
      <c r="UDD26" s="92"/>
      <c r="UDE26" s="92"/>
      <c r="UDF26" s="92"/>
      <c r="UDG26" s="92"/>
      <c r="UDH26" s="92"/>
      <c r="UDI26" s="92"/>
      <c r="UDJ26" s="92"/>
      <c r="UDK26" s="92"/>
      <c r="UDL26" s="92"/>
      <c r="UDM26" s="92"/>
      <c r="UDN26" s="91"/>
      <c r="UDO26" s="92"/>
      <c r="UDP26" s="92"/>
      <c r="UDQ26" s="92"/>
      <c r="UDR26" s="92"/>
      <c r="UDS26" s="92"/>
      <c r="UDT26" s="92"/>
      <c r="UDU26" s="92"/>
      <c r="UDV26" s="92"/>
      <c r="UDW26" s="92"/>
      <c r="UDX26" s="92"/>
      <c r="UDY26" s="92"/>
      <c r="UDZ26" s="92"/>
      <c r="UEA26" s="91"/>
      <c r="UEB26" s="92"/>
      <c r="UEC26" s="92"/>
      <c r="UED26" s="92"/>
      <c r="UEE26" s="92"/>
      <c r="UEF26" s="92"/>
      <c r="UEG26" s="92"/>
      <c r="UEH26" s="92"/>
      <c r="UEI26" s="92"/>
      <c r="UEJ26" s="92"/>
      <c r="UEK26" s="92"/>
      <c r="UEL26" s="92"/>
      <c r="UEM26" s="92"/>
      <c r="UEN26" s="91"/>
      <c r="UEO26" s="92"/>
      <c r="UEP26" s="92"/>
      <c r="UEQ26" s="92"/>
      <c r="UER26" s="92"/>
      <c r="UES26" s="92"/>
      <c r="UET26" s="92"/>
      <c r="UEU26" s="92"/>
      <c r="UEV26" s="92"/>
      <c r="UEW26" s="92"/>
      <c r="UEX26" s="92"/>
      <c r="UEY26" s="92"/>
      <c r="UEZ26" s="92"/>
      <c r="UFA26" s="91"/>
      <c r="UFB26" s="92"/>
      <c r="UFC26" s="92"/>
      <c r="UFD26" s="92"/>
      <c r="UFE26" s="92"/>
      <c r="UFF26" s="92"/>
      <c r="UFG26" s="92"/>
      <c r="UFH26" s="92"/>
      <c r="UFI26" s="92"/>
      <c r="UFJ26" s="92"/>
      <c r="UFK26" s="92"/>
      <c r="UFL26" s="92"/>
      <c r="UFM26" s="92"/>
      <c r="UFN26" s="91"/>
      <c r="UFO26" s="92"/>
      <c r="UFP26" s="92"/>
      <c r="UFQ26" s="92"/>
      <c r="UFR26" s="92"/>
      <c r="UFS26" s="92"/>
      <c r="UFT26" s="92"/>
      <c r="UFU26" s="92"/>
      <c r="UFV26" s="92"/>
      <c r="UFW26" s="92"/>
      <c r="UFX26" s="92"/>
      <c r="UFY26" s="92"/>
      <c r="UFZ26" s="92"/>
      <c r="UGA26" s="91"/>
      <c r="UGB26" s="92"/>
      <c r="UGC26" s="92"/>
      <c r="UGD26" s="92"/>
      <c r="UGE26" s="92"/>
      <c r="UGF26" s="92"/>
      <c r="UGG26" s="92"/>
      <c r="UGH26" s="92"/>
      <c r="UGI26" s="92"/>
      <c r="UGJ26" s="92"/>
      <c r="UGK26" s="92"/>
      <c r="UGL26" s="92"/>
      <c r="UGM26" s="92"/>
      <c r="UGN26" s="91"/>
      <c r="UGO26" s="92"/>
      <c r="UGP26" s="92"/>
      <c r="UGQ26" s="92"/>
      <c r="UGR26" s="92"/>
      <c r="UGS26" s="92"/>
      <c r="UGT26" s="92"/>
      <c r="UGU26" s="92"/>
      <c r="UGV26" s="92"/>
      <c r="UGW26" s="92"/>
      <c r="UGX26" s="92"/>
      <c r="UGY26" s="92"/>
      <c r="UGZ26" s="92"/>
      <c r="UHA26" s="91"/>
      <c r="UHB26" s="92"/>
      <c r="UHC26" s="92"/>
      <c r="UHD26" s="92"/>
      <c r="UHE26" s="92"/>
      <c r="UHF26" s="92"/>
      <c r="UHG26" s="92"/>
      <c r="UHH26" s="92"/>
      <c r="UHI26" s="92"/>
      <c r="UHJ26" s="92"/>
      <c r="UHK26" s="92"/>
      <c r="UHL26" s="92"/>
      <c r="UHM26" s="92"/>
      <c r="UHN26" s="91"/>
      <c r="UHO26" s="92"/>
      <c r="UHP26" s="92"/>
      <c r="UHQ26" s="92"/>
      <c r="UHR26" s="92"/>
      <c r="UHS26" s="92"/>
      <c r="UHT26" s="92"/>
      <c r="UHU26" s="92"/>
      <c r="UHV26" s="92"/>
      <c r="UHW26" s="92"/>
      <c r="UHX26" s="92"/>
      <c r="UHY26" s="92"/>
      <c r="UHZ26" s="92"/>
      <c r="UIA26" s="91"/>
      <c r="UIB26" s="92"/>
      <c r="UIC26" s="92"/>
      <c r="UID26" s="92"/>
      <c r="UIE26" s="92"/>
      <c r="UIF26" s="92"/>
      <c r="UIG26" s="92"/>
      <c r="UIH26" s="92"/>
      <c r="UII26" s="92"/>
      <c r="UIJ26" s="92"/>
      <c r="UIK26" s="92"/>
      <c r="UIL26" s="92"/>
      <c r="UIM26" s="92"/>
      <c r="UIN26" s="91"/>
      <c r="UIO26" s="92"/>
      <c r="UIP26" s="92"/>
      <c r="UIQ26" s="92"/>
      <c r="UIR26" s="92"/>
      <c r="UIS26" s="92"/>
      <c r="UIT26" s="92"/>
      <c r="UIU26" s="92"/>
      <c r="UIV26" s="92"/>
      <c r="UIW26" s="92"/>
      <c r="UIX26" s="92"/>
      <c r="UIY26" s="92"/>
      <c r="UIZ26" s="92"/>
      <c r="UJA26" s="91"/>
      <c r="UJB26" s="92"/>
      <c r="UJC26" s="92"/>
      <c r="UJD26" s="92"/>
      <c r="UJE26" s="92"/>
      <c r="UJF26" s="92"/>
      <c r="UJG26" s="92"/>
      <c r="UJH26" s="92"/>
      <c r="UJI26" s="92"/>
      <c r="UJJ26" s="92"/>
      <c r="UJK26" s="92"/>
      <c r="UJL26" s="92"/>
      <c r="UJM26" s="92"/>
      <c r="UJN26" s="91"/>
      <c r="UJO26" s="92"/>
      <c r="UJP26" s="92"/>
      <c r="UJQ26" s="92"/>
      <c r="UJR26" s="92"/>
      <c r="UJS26" s="92"/>
      <c r="UJT26" s="92"/>
      <c r="UJU26" s="92"/>
      <c r="UJV26" s="92"/>
      <c r="UJW26" s="92"/>
      <c r="UJX26" s="92"/>
      <c r="UJY26" s="92"/>
      <c r="UJZ26" s="92"/>
      <c r="UKA26" s="91"/>
      <c r="UKB26" s="92"/>
      <c r="UKC26" s="92"/>
      <c r="UKD26" s="92"/>
      <c r="UKE26" s="92"/>
      <c r="UKF26" s="92"/>
      <c r="UKG26" s="92"/>
      <c r="UKH26" s="92"/>
      <c r="UKI26" s="92"/>
      <c r="UKJ26" s="92"/>
      <c r="UKK26" s="92"/>
      <c r="UKL26" s="92"/>
      <c r="UKM26" s="92"/>
      <c r="UKN26" s="91"/>
      <c r="UKO26" s="92"/>
      <c r="UKP26" s="92"/>
      <c r="UKQ26" s="92"/>
      <c r="UKR26" s="92"/>
      <c r="UKS26" s="92"/>
      <c r="UKT26" s="92"/>
      <c r="UKU26" s="92"/>
      <c r="UKV26" s="92"/>
      <c r="UKW26" s="92"/>
      <c r="UKX26" s="92"/>
      <c r="UKY26" s="92"/>
      <c r="UKZ26" s="92"/>
      <c r="ULA26" s="91"/>
      <c r="ULB26" s="92"/>
      <c r="ULC26" s="92"/>
      <c r="ULD26" s="92"/>
      <c r="ULE26" s="92"/>
      <c r="ULF26" s="92"/>
      <c r="ULG26" s="92"/>
      <c r="ULH26" s="92"/>
      <c r="ULI26" s="92"/>
      <c r="ULJ26" s="92"/>
      <c r="ULK26" s="92"/>
      <c r="ULL26" s="92"/>
      <c r="ULM26" s="92"/>
      <c r="ULN26" s="91"/>
      <c r="ULO26" s="92"/>
      <c r="ULP26" s="92"/>
      <c r="ULQ26" s="92"/>
      <c r="ULR26" s="92"/>
      <c r="ULS26" s="92"/>
      <c r="ULT26" s="92"/>
      <c r="ULU26" s="92"/>
      <c r="ULV26" s="92"/>
      <c r="ULW26" s="92"/>
      <c r="ULX26" s="92"/>
      <c r="ULY26" s="92"/>
      <c r="ULZ26" s="92"/>
      <c r="UMA26" s="91"/>
      <c r="UMB26" s="92"/>
      <c r="UMC26" s="92"/>
      <c r="UMD26" s="92"/>
      <c r="UME26" s="92"/>
      <c r="UMF26" s="92"/>
      <c r="UMG26" s="92"/>
      <c r="UMH26" s="92"/>
      <c r="UMI26" s="92"/>
      <c r="UMJ26" s="92"/>
      <c r="UMK26" s="92"/>
      <c r="UML26" s="92"/>
      <c r="UMM26" s="92"/>
      <c r="UMN26" s="91"/>
      <c r="UMO26" s="92"/>
      <c r="UMP26" s="92"/>
      <c r="UMQ26" s="92"/>
      <c r="UMR26" s="92"/>
      <c r="UMS26" s="92"/>
      <c r="UMT26" s="92"/>
      <c r="UMU26" s="92"/>
      <c r="UMV26" s="92"/>
      <c r="UMW26" s="92"/>
      <c r="UMX26" s="92"/>
      <c r="UMY26" s="92"/>
      <c r="UMZ26" s="92"/>
      <c r="UNA26" s="91"/>
      <c r="UNB26" s="92"/>
      <c r="UNC26" s="92"/>
      <c r="UND26" s="92"/>
      <c r="UNE26" s="92"/>
      <c r="UNF26" s="92"/>
      <c r="UNG26" s="92"/>
      <c r="UNH26" s="92"/>
      <c r="UNI26" s="92"/>
      <c r="UNJ26" s="92"/>
      <c r="UNK26" s="92"/>
      <c r="UNL26" s="92"/>
      <c r="UNM26" s="92"/>
      <c r="UNN26" s="91"/>
      <c r="UNO26" s="92"/>
      <c r="UNP26" s="92"/>
      <c r="UNQ26" s="92"/>
      <c r="UNR26" s="92"/>
      <c r="UNS26" s="92"/>
      <c r="UNT26" s="92"/>
      <c r="UNU26" s="92"/>
      <c r="UNV26" s="92"/>
      <c r="UNW26" s="92"/>
      <c r="UNX26" s="92"/>
      <c r="UNY26" s="92"/>
      <c r="UNZ26" s="92"/>
      <c r="UOA26" s="91"/>
      <c r="UOB26" s="92"/>
      <c r="UOC26" s="92"/>
      <c r="UOD26" s="92"/>
      <c r="UOE26" s="92"/>
      <c r="UOF26" s="92"/>
      <c r="UOG26" s="92"/>
      <c r="UOH26" s="92"/>
      <c r="UOI26" s="92"/>
      <c r="UOJ26" s="92"/>
      <c r="UOK26" s="92"/>
      <c r="UOL26" s="92"/>
      <c r="UOM26" s="92"/>
      <c r="UON26" s="91"/>
      <c r="UOO26" s="92"/>
      <c r="UOP26" s="92"/>
      <c r="UOQ26" s="92"/>
      <c r="UOR26" s="92"/>
      <c r="UOS26" s="92"/>
      <c r="UOT26" s="92"/>
      <c r="UOU26" s="92"/>
      <c r="UOV26" s="92"/>
      <c r="UOW26" s="92"/>
      <c r="UOX26" s="92"/>
      <c r="UOY26" s="92"/>
      <c r="UOZ26" s="92"/>
      <c r="UPA26" s="91"/>
      <c r="UPB26" s="92"/>
      <c r="UPC26" s="92"/>
      <c r="UPD26" s="92"/>
      <c r="UPE26" s="92"/>
      <c r="UPF26" s="92"/>
      <c r="UPG26" s="92"/>
      <c r="UPH26" s="92"/>
      <c r="UPI26" s="92"/>
      <c r="UPJ26" s="92"/>
      <c r="UPK26" s="92"/>
      <c r="UPL26" s="92"/>
      <c r="UPM26" s="92"/>
      <c r="UPN26" s="91"/>
      <c r="UPO26" s="92"/>
      <c r="UPP26" s="92"/>
      <c r="UPQ26" s="92"/>
      <c r="UPR26" s="92"/>
      <c r="UPS26" s="92"/>
      <c r="UPT26" s="92"/>
      <c r="UPU26" s="92"/>
      <c r="UPV26" s="92"/>
      <c r="UPW26" s="92"/>
      <c r="UPX26" s="92"/>
      <c r="UPY26" s="92"/>
      <c r="UPZ26" s="92"/>
      <c r="UQA26" s="91"/>
      <c r="UQB26" s="92"/>
      <c r="UQC26" s="92"/>
      <c r="UQD26" s="92"/>
      <c r="UQE26" s="92"/>
      <c r="UQF26" s="92"/>
      <c r="UQG26" s="92"/>
      <c r="UQH26" s="92"/>
      <c r="UQI26" s="92"/>
      <c r="UQJ26" s="92"/>
      <c r="UQK26" s="92"/>
      <c r="UQL26" s="92"/>
      <c r="UQM26" s="92"/>
      <c r="UQN26" s="91"/>
      <c r="UQO26" s="92"/>
      <c r="UQP26" s="92"/>
      <c r="UQQ26" s="92"/>
      <c r="UQR26" s="92"/>
      <c r="UQS26" s="92"/>
      <c r="UQT26" s="92"/>
      <c r="UQU26" s="92"/>
      <c r="UQV26" s="92"/>
      <c r="UQW26" s="92"/>
      <c r="UQX26" s="92"/>
      <c r="UQY26" s="92"/>
      <c r="UQZ26" s="92"/>
      <c r="URA26" s="91"/>
      <c r="URB26" s="92"/>
      <c r="URC26" s="92"/>
      <c r="URD26" s="92"/>
      <c r="URE26" s="92"/>
      <c r="URF26" s="92"/>
      <c r="URG26" s="92"/>
      <c r="URH26" s="92"/>
      <c r="URI26" s="92"/>
      <c r="URJ26" s="92"/>
      <c r="URK26" s="92"/>
      <c r="URL26" s="92"/>
      <c r="URM26" s="92"/>
      <c r="URN26" s="91"/>
      <c r="URO26" s="92"/>
      <c r="URP26" s="92"/>
      <c r="URQ26" s="92"/>
      <c r="URR26" s="92"/>
      <c r="URS26" s="92"/>
      <c r="URT26" s="92"/>
      <c r="URU26" s="92"/>
      <c r="URV26" s="92"/>
      <c r="URW26" s="92"/>
      <c r="URX26" s="92"/>
      <c r="URY26" s="92"/>
      <c r="URZ26" s="92"/>
      <c r="USA26" s="91"/>
      <c r="USB26" s="92"/>
      <c r="USC26" s="92"/>
      <c r="USD26" s="92"/>
      <c r="USE26" s="92"/>
      <c r="USF26" s="92"/>
      <c r="USG26" s="92"/>
      <c r="USH26" s="92"/>
      <c r="USI26" s="92"/>
      <c r="USJ26" s="92"/>
      <c r="USK26" s="92"/>
      <c r="USL26" s="92"/>
      <c r="USM26" s="92"/>
      <c r="USN26" s="91"/>
      <c r="USO26" s="92"/>
      <c r="USP26" s="92"/>
      <c r="USQ26" s="92"/>
      <c r="USR26" s="92"/>
      <c r="USS26" s="92"/>
      <c r="UST26" s="92"/>
      <c r="USU26" s="92"/>
      <c r="USV26" s="92"/>
      <c r="USW26" s="92"/>
      <c r="USX26" s="92"/>
      <c r="USY26" s="92"/>
      <c r="USZ26" s="92"/>
      <c r="UTA26" s="91"/>
      <c r="UTB26" s="92"/>
      <c r="UTC26" s="92"/>
      <c r="UTD26" s="92"/>
      <c r="UTE26" s="92"/>
      <c r="UTF26" s="92"/>
      <c r="UTG26" s="92"/>
      <c r="UTH26" s="92"/>
      <c r="UTI26" s="92"/>
      <c r="UTJ26" s="92"/>
      <c r="UTK26" s="92"/>
      <c r="UTL26" s="92"/>
      <c r="UTM26" s="92"/>
      <c r="UTN26" s="91"/>
      <c r="UTO26" s="92"/>
      <c r="UTP26" s="92"/>
      <c r="UTQ26" s="92"/>
      <c r="UTR26" s="92"/>
      <c r="UTS26" s="92"/>
      <c r="UTT26" s="92"/>
      <c r="UTU26" s="92"/>
      <c r="UTV26" s="92"/>
      <c r="UTW26" s="92"/>
      <c r="UTX26" s="92"/>
      <c r="UTY26" s="92"/>
      <c r="UTZ26" s="92"/>
      <c r="UUA26" s="91"/>
      <c r="UUB26" s="92"/>
      <c r="UUC26" s="92"/>
      <c r="UUD26" s="92"/>
      <c r="UUE26" s="92"/>
      <c r="UUF26" s="92"/>
      <c r="UUG26" s="92"/>
      <c r="UUH26" s="92"/>
      <c r="UUI26" s="92"/>
      <c r="UUJ26" s="92"/>
      <c r="UUK26" s="92"/>
      <c r="UUL26" s="92"/>
      <c r="UUM26" s="92"/>
      <c r="UUN26" s="91"/>
      <c r="UUO26" s="92"/>
      <c r="UUP26" s="92"/>
      <c r="UUQ26" s="92"/>
      <c r="UUR26" s="92"/>
      <c r="UUS26" s="92"/>
      <c r="UUT26" s="92"/>
      <c r="UUU26" s="92"/>
      <c r="UUV26" s="92"/>
      <c r="UUW26" s="92"/>
      <c r="UUX26" s="92"/>
      <c r="UUY26" s="92"/>
      <c r="UUZ26" s="92"/>
      <c r="UVA26" s="91"/>
      <c r="UVB26" s="92"/>
      <c r="UVC26" s="92"/>
      <c r="UVD26" s="92"/>
      <c r="UVE26" s="92"/>
      <c r="UVF26" s="92"/>
      <c r="UVG26" s="92"/>
      <c r="UVH26" s="92"/>
      <c r="UVI26" s="92"/>
      <c r="UVJ26" s="92"/>
      <c r="UVK26" s="92"/>
      <c r="UVL26" s="92"/>
      <c r="UVM26" s="92"/>
      <c r="UVN26" s="91"/>
      <c r="UVO26" s="92"/>
      <c r="UVP26" s="92"/>
      <c r="UVQ26" s="92"/>
      <c r="UVR26" s="92"/>
      <c r="UVS26" s="92"/>
      <c r="UVT26" s="92"/>
      <c r="UVU26" s="92"/>
      <c r="UVV26" s="92"/>
      <c r="UVW26" s="92"/>
      <c r="UVX26" s="92"/>
      <c r="UVY26" s="92"/>
      <c r="UVZ26" s="92"/>
      <c r="UWA26" s="91"/>
      <c r="UWB26" s="92"/>
      <c r="UWC26" s="92"/>
      <c r="UWD26" s="92"/>
      <c r="UWE26" s="92"/>
      <c r="UWF26" s="92"/>
      <c r="UWG26" s="92"/>
      <c r="UWH26" s="92"/>
      <c r="UWI26" s="92"/>
      <c r="UWJ26" s="92"/>
      <c r="UWK26" s="92"/>
      <c r="UWL26" s="92"/>
      <c r="UWM26" s="92"/>
      <c r="UWN26" s="91"/>
      <c r="UWO26" s="92"/>
      <c r="UWP26" s="92"/>
      <c r="UWQ26" s="92"/>
      <c r="UWR26" s="92"/>
      <c r="UWS26" s="92"/>
      <c r="UWT26" s="92"/>
      <c r="UWU26" s="92"/>
      <c r="UWV26" s="92"/>
      <c r="UWW26" s="92"/>
      <c r="UWX26" s="92"/>
      <c r="UWY26" s="92"/>
      <c r="UWZ26" s="92"/>
      <c r="UXA26" s="91"/>
      <c r="UXB26" s="92"/>
      <c r="UXC26" s="92"/>
      <c r="UXD26" s="92"/>
      <c r="UXE26" s="92"/>
      <c r="UXF26" s="92"/>
      <c r="UXG26" s="92"/>
      <c r="UXH26" s="92"/>
      <c r="UXI26" s="92"/>
      <c r="UXJ26" s="92"/>
      <c r="UXK26" s="92"/>
      <c r="UXL26" s="92"/>
      <c r="UXM26" s="92"/>
      <c r="UXN26" s="91"/>
      <c r="UXO26" s="92"/>
      <c r="UXP26" s="92"/>
      <c r="UXQ26" s="92"/>
      <c r="UXR26" s="92"/>
      <c r="UXS26" s="92"/>
      <c r="UXT26" s="92"/>
      <c r="UXU26" s="92"/>
      <c r="UXV26" s="92"/>
      <c r="UXW26" s="92"/>
      <c r="UXX26" s="92"/>
      <c r="UXY26" s="92"/>
      <c r="UXZ26" s="92"/>
      <c r="UYA26" s="91"/>
      <c r="UYB26" s="92"/>
      <c r="UYC26" s="92"/>
      <c r="UYD26" s="92"/>
      <c r="UYE26" s="92"/>
      <c r="UYF26" s="92"/>
      <c r="UYG26" s="92"/>
      <c r="UYH26" s="92"/>
      <c r="UYI26" s="92"/>
      <c r="UYJ26" s="92"/>
      <c r="UYK26" s="92"/>
      <c r="UYL26" s="92"/>
      <c r="UYM26" s="92"/>
      <c r="UYN26" s="91"/>
      <c r="UYO26" s="92"/>
      <c r="UYP26" s="92"/>
      <c r="UYQ26" s="92"/>
      <c r="UYR26" s="92"/>
      <c r="UYS26" s="92"/>
      <c r="UYT26" s="92"/>
      <c r="UYU26" s="92"/>
      <c r="UYV26" s="92"/>
      <c r="UYW26" s="92"/>
      <c r="UYX26" s="92"/>
      <c r="UYY26" s="92"/>
      <c r="UYZ26" s="92"/>
      <c r="UZA26" s="91"/>
      <c r="UZB26" s="92"/>
      <c r="UZC26" s="92"/>
      <c r="UZD26" s="92"/>
      <c r="UZE26" s="92"/>
      <c r="UZF26" s="92"/>
      <c r="UZG26" s="92"/>
      <c r="UZH26" s="92"/>
      <c r="UZI26" s="92"/>
      <c r="UZJ26" s="92"/>
      <c r="UZK26" s="92"/>
      <c r="UZL26" s="92"/>
      <c r="UZM26" s="92"/>
      <c r="UZN26" s="91"/>
      <c r="UZO26" s="92"/>
      <c r="UZP26" s="92"/>
      <c r="UZQ26" s="92"/>
      <c r="UZR26" s="92"/>
      <c r="UZS26" s="92"/>
      <c r="UZT26" s="92"/>
      <c r="UZU26" s="92"/>
      <c r="UZV26" s="92"/>
      <c r="UZW26" s="92"/>
      <c r="UZX26" s="92"/>
      <c r="UZY26" s="92"/>
      <c r="UZZ26" s="92"/>
      <c r="VAA26" s="91"/>
      <c r="VAB26" s="92"/>
      <c r="VAC26" s="92"/>
      <c r="VAD26" s="92"/>
      <c r="VAE26" s="92"/>
      <c r="VAF26" s="92"/>
      <c r="VAG26" s="92"/>
      <c r="VAH26" s="92"/>
      <c r="VAI26" s="92"/>
      <c r="VAJ26" s="92"/>
      <c r="VAK26" s="92"/>
      <c r="VAL26" s="92"/>
      <c r="VAM26" s="92"/>
      <c r="VAN26" s="91"/>
      <c r="VAO26" s="92"/>
      <c r="VAP26" s="92"/>
      <c r="VAQ26" s="92"/>
      <c r="VAR26" s="92"/>
      <c r="VAS26" s="92"/>
      <c r="VAT26" s="92"/>
      <c r="VAU26" s="92"/>
      <c r="VAV26" s="92"/>
      <c r="VAW26" s="92"/>
      <c r="VAX26" s="92"/>
      <c r="VAY26" s="92"/>
      <c r="VAZ26" s="92"/>
      <c r="VBA26" s="91"/>
      <c r="VBB26" s="92"/>
      <c r="VBC26" s="92"/>
      <c r="VBD26" s="92"/>
      <c r="VBE26" s="92"/>
      <c r="VBF26" s="92"/>
      <c r="VBG26" s="92"/>
      <c r="VBH26" s="92"/>
      <c r="VBI26" s="92"/>
      <c r="VBJ26" s="92"/>
      <c r="VBK26" s="92"/>
      <c r="VBL26" s="92"/>
      <c r="VBM26" s="92"/>
      <c r="VBN26" s="91"/>
      <c r="VBO26" s="92"/>
      <c r="VBP26" s="92"/>
      <c r="VBQ26" s="92"/>
      <c r="VBR26" s="92"/>
      <c r="VBS26" s="92"/>
      <c r="VBT26" s="92"/>
      <c r="VBU26" s="92"/>
      <c r="VBV26" s="92"/>
      <c r="VBW26" s="92"/>
      <c r="VBX26" s="92"/>
      <c r="VBY26" s="92"/>
      <c r="VBZ26" s="92"/>
      <c r="VCA26" s="91"/>
      <c r="VCB26" s="92"/>
      <c r="VCC26" s="92"/>
      <c r="VCD26" s="92"/>
      <c r="VCE26" s="92"/>
      <c r="VCF26" s="92"/>
      <c r="VCG26" s="92"/>
      <c r="VCH26" s="92"/>
      <c r="VCI26" s="92"/>
      <c r="VCJ26" s="92"/>
      <c r="VCK26" s="92"/>
      <c r="VCL26" s="92"/>
      <c r="VCM26" s="92"/>
      <c r="VCN26" s="91"/>
      <c r="VCO26" s="92"/>
      <c r="VCP26" s="92"/>
      <c r="VCQ26" s="92"/>
      <c r="VCR26" s="92"/>
      <c r="VCS26" s="92"/>
      <c r="VCT26" s="92"/>
      <c r="VCU26" s="92"/>
      <c r="VCV26" s="92"/>
      <c r="VCW26" s="92"/>
      <c r="VCX26" s="92"/>
      <c r="VCY26" s="92"/>
      <c r="VCZ26" s="92"/>
      <c r="VDA26" s="91"/>
      <c r="VDB26" s="92"/>
      <c r="VDC26" s="92"/>
      <c r="VDD26" s="92"/>
      <c r="VDE26" s="92"/>
      <c r="VDF26" s="92"/>
      <c r="VDG26" s="92"/>
      <c r="VDH26" s="92"/>
      <c r="VDI26" s="92"/>
      <c r="VDJ26" s="92"/>
      <c r="VDK26" s="92"/>
      <c r="VDL26" s="92"/>
      <c r="VDM26" s="92"/>
      <c r="VDN26" s="91"/>
      <c r="VDO26" s="92"/>
      <c r="VDP26" s="92"/>
      <c r="VDQ26" s="92"/>
      <c r="VDR26" s="92"/>
      <c r="VDS26" s="92"/>
      <c r="VDT26" s="92"/>
      <c r="VDU26" s="92"/>
      <c r="VDV26" s="92"/>
      <c r="VDW26" s="92"/>
      <c r="VDX26" s="92"/>
      <c r="VDY26" s="92"/>
      <c r="VDZ26" s="92"/>
      <c r="VEA26" s="91"/>
      <c r="VEB26" s="92"/>
      <c r="VEC26" s="92"/>
      <c r="VED26" s="92"/>
      <c r="VEE26" s="92"/>
      <c r="VEF26" s="92"/>
      <c r="VEG26" s="92"/>
      <c r="VEH26" s="92"/>
      <c r="VEI26" s="92"/>
      <c r="VEJ26" s="92"/>
      <c r="VEK26" s="92"/>
      <c r="VEL26" s="92"/>
      <c r="VEM26" s="92"/>
      <c r="VEN26" s="91"/>
      <c r="VEO26" s="92"/>
      <c r="VEP26" s="92"/>
      <c r="VEQ26" s="92"/>
      <c r="VER26" s="92"/>
      <c r="VES26" s="92"/>
      <c r="VET26" s="92"/>
      <c r="VEU26" s="92"/>
      <c r="VEV26" s="92"/>
      <c r="VEW26" s="92"/>
      <c r="VEX26" s="92"/>
      <c r="VEY26" s="92"/>
      <c r="VEZ26" s="92"/>
      <c r="VFA26" s="91"/>
      <c r="VFB26" s="92"/>
      <c r="VFC26" s="92"/>
      <c r="VFD26" s="92"/>
      <c r="VFE26" s="92"/>
      <c r="VFF26" s="92"/>
      <c r="VFG26" s="92"/>
      <c r="VFH26" s="92"/>
      <c r="VFI26" s="92"/>
      <c r="VFJ26" s="92"/>
      <c r="VFK26" s="92"/>
      <c r="VFL26" s="92"/>
      <c r="VFM26" s="92"/>
      <c r="VFN26" s="91"/>
      <c r="VFO26" s="92"/>
      <c r="VFP26" s="92"/>
      <c r="VFQ26" s="92"/>
      <c r="VFR26" s="92"/>
      <c r="VFS26" s="92"/>
      <c r="VFT26" s="92"/>
      <c r="VFU26" s="92"/>
      <c r="VFV26" s="92"/>
      <c r="VFW26" s="92"/>
      <c r="VFX26" s="92"/>
      <c r="VFY26" s="92"/>
      <c r="VFZ26" s="92"/>
      <c r="VGA26" s="91"/>
      <c r="VGB26" s="92"/>
      <c r="VGC26" s="92"/>
      <c r="VGD26" s="92"/>
      <c r="VGE26" s="92"/>
      <c r="VGF26" s="92"/>
      <c r="VGG26" s="92"/>
      <c r="VGH26" s="92"/>
      <c r="VGI26" s="92"/>
      <c r="VGJ26" s="92"/>
      <c r="VGK26" s="92"/>
      <c r="VGL26" s="92"/>
      <c r="VGM26" s="92"/>
      <c r="VGN26" s="91"/>
      <c r="VGO26" s="92"/>
      <c r="VGP26" s="92"/>
      <c r="VGQ26" s="92"/>
      <c r="VGR26" s="92"/>
      <c r="VGS26" s="92"/>
      <c r="VGT26" s="92"/>
      <c r="VGU26" s="92"/>
      <c r="VGV26" s="92"/>
      <c r="VGW26" s="92"/>
      <c r="VGX26" s="92"/>
      <c r="VGY26" s="92"/>
      <c r="VGZ26" s="92"/>
      <c r="VHA26" s="91"/>
      <c r="VHB26" s="92"/>
      <c r="VHC26" s="92"/>
      <c r="VHD26" s="92"/>
      <c r="VHE26" s="92"/>
      <c r="VHF26" s="92"/>
      <c r="VHG26" s="92"/>
      <c r="VHH26" s="92"/>
      <c r="VHI26" s="92"/>
      <c r="VHJ26" s="92"/>
      <c r="VHK26" s="92"/>
      <c r="VHL26" s="92"/>
      <c r="VHM26" s="92"/>
      <c r="VHN26" s="91"/>
      <c r="VHO26" s="92"/>
      <c r="VHP26" s="92"/>
      <c r="VHQ26" s="92"/>
      <c r="VHR26" s="92"/>
      <c r="VHS26" s="92"/>
      <c r="VHT26" s="92"/>
      <c r="VHU26" s="92"/>
      <c r="VHV26" s="92"/>
      <c r="VHW26" s="92"/>
      <c r="VHX26" s="92"/>
      <c r="VHY26" s="92"/>
      <c r="VHZ26" s="92"/>
      <c r="VIA26" s="91"/>
      <c r="VIB26" s="92"/>
      <c r="VIC26" s="92"/>
      <c r="VID26" s="92"/>
      <c r="VIE26" s="92"/>
      <c r="VIF26" s="92"/>
      <c r="VIG26" s="92"/>
      <c r="VIH26" s="92"/>
      <c r="VII26" s="92"/>
      <c r="VIJ26" s="92"/>
      <c r="VIK26" s="92"/>
      <c r="VIL26" s="92"/>
      <c r="VIM26" s="92"/>
      <c r="VIN26" s="91"/>
      <c r="VIO26" s="92"/>
      <c r="VIP26" s="92"/>
      <c r="VIQ26" s="92"/>
      <c r="VIR26" s="92"/>
      <c r="VIS26" s="92"/>
      <c r="VIT26" s="92"/>
      <c r="VIU26" s="92"/>
      <c r="VIV26" s="92"/>
      <c r="VIW26" s="92"/>
      <c r="VIX26" s="92"/>
      <c r="VIY26" s="92"/>
      <c r="VIZ26" s="92"/>
      <c r="VJA26" s="91"/>
      <c r="VJB26" s="92"/>
      <c r="VJC26" s="92"/>
      <c r="VJD26" s="92"/>
      <c r="VJE26" s="92"/>
      <c r="VJF26" s="92"/>
      <c r="VJG26" s="92"/>
      <c r="VJH26" s="92"/>
      <c r="VJI26" s="92"/>
      <c r="VJJ26" s="92"/>
      <c r="VJK26" s="92"/>
      <c r="VJL26" s="92"/>
      <c r="VJM26" s="92"/>
      <c r="VJN26" s="91"/>
      <c r="VJO26" s="92"/>
      <c r="VJP26" s="92"/>
      <c r="VJQ26" s="92"/>
      <c r="VJR26" s="92"/>
      <c r="VJS26" s="92"/>
      <c r="VJT26" s="92"/>
      <c r="VJU26" s="92"/>
      <c r="VJV26" s="92"/>
      <c r="VJW26" s="92"/>
      <c r="VJX26" s="92"/>
      <c r="VJY26" s="92"/>
      <c r="VJZ26" s="92"/>
      <c r="VKA26" s="91"/>
      <c r="VKB26" s="92"/>
      <c r="VKC26" s="92"/>
      <c r="VKD26" s="92"/>
      <c r="VKE26" s="92"/>
      <c r="VKF26" s="92"/>
      <c r="VKG26" s="92"/>
      <c r="VKH26" s="92"/>
      <c r="VKI26" s="92"/>
      <c r="VKJ26" s="92"/>
      <c r="VKK26" s="92"/>
      <c r="VKL26" s="92"/>
      <c r="VKM26" s="92"/>
      <c r="VKN26" s="91"/>
      <c r="VKO26" s="92"/>
      <c r="VKP26" s="92"/>
      <c r="VKQ26" s="92"/>
      <c r="VKR26" s="92"/>
      <c r="VKS26" s="92"/>
      <c r="VKT26" s="92"/>
      <c r="VKU26" s="92"/>
      <c r="VKV26" s="92"/>
      <c r="VKW26" s="92"/>
      <c r="VKX26" s="92"/>
      <c r="VKY26" s="92"/>
      <c r="VKZ26" s="92"/>
      <c r="VLA26" s="91"/>
      <c r="VLB26" s="92"/>
      <c r="VLC26" s="92"/>
      <c r="VLD26" s="92"/>
      <c r="VLE26" s="92"/>
      <c r="VLF26" s="92"/>
      <c r="VLG26" s="92"/>
      <c r="VLH26" s="92"/>
      <c r="VLI26" s="92"/>
      <c r="VLJ26" s="92"/>
      <c r="VLK26" s="92"/>
      <c r="VLL26" s="92"/>
      <c r="VLM26" s="92"/>
      <c r="VLN26" s="91"/>
      <c r="VLO26" s="92"/>
      <c r="VLP26" s="92"/>
      <c r="VLQ26" s="92"/>
      <c r="VLR26" s="92"/>
      <c r="VLS26" s="92"/>
      <c r="VLT26" s="92"/>
      <c r="VLU26" s="92"/>
      <c r="VLV26" s="92"/>
      <c r="VLW26" s="92"/>
      <c r="VLX26" s="92"/>
      <c r="VLY26" s="92"/>
      <c r="VLZ26" s="92"/>
      <c r="VMA26" s="91"/>
      <c r="VMB26" s="92"/>
      <c r="VMC26" s="92"/>
      <c r="VMD26" s="92"/>
      <c r="VME26" s="92"/>
      <c r="VMF26" s="92"/>
      <c r="VMG26" s="92"/>
      <c r="VMH26" s="92"/>
      <c r="VMI26" s="92"/>
      <c r="VMJ26" s="92"/>
      <c r="VMK26" s="92"/>
      <c r="VML26" s="92"/>
      <c r="VMM26" s="92"/>
      <c r="VMN26" s="91"/>
      <c r="VMO26" s="92"/>
      <c r="VMP26" s="92"/>
      <c r="VMQ26" s="92"/>
      <c r="VMR26" s="92"/>
      <c r="VMS26" s="92"/>
      <c r="VMT26" s="92"/>
      <c r="VMU26" s="92"/>
      <c r="VMV26" s="92"/>
      <c r="VMW26" s="92"/>
      <c r="VMX26" s="92"/>
      <c r="VMY26" s="92"/>
      <c r="VMZ26" s="92"/>
      <c r="VNA26" s="91"/>
      <c r="VNB26" s="92"/>
      <c r="VNC26" s="92"/>
      <c r="VND26" s="92"/>
      <c r="VNE26" s="92"/>
      <c r="VNF26" s="92"/>
      <c r="VNG26" s="92"/>
      <c r="VNH26" s="92"/>
      <c r="VNI26" s="92"/>
      <c r="VNJ26" s="92"/>
      <c r="VNK26" s="92"/>
      <c r="VNL26" s="92"/>
      <c r="VNM26" s="92"/>
      <c r="VNN26" s="91"/>
      <c r="VNO26" s="92"/>
      <c r="VNP26" s="92"/>
      <c r="VNQ26" s="92"/>
      <c r="VNR26" s="92"/>
      <c r="VNS26" s="92"/>
      <c r="VNT26" s="92"/>
      <c r="VNU26" s="92"/>
      <c r="VNV26" s="92"/>
      <c r="VNW26" s="92"/>
      <c r="VNX26" s="92"/>
      <c r="VNY26" s="92"/>
      <c r="VNZ26" s="92"/>
      <c r="VOA26" s="91"/>
      <c r="VOB26" s="92"/>
      <c r="VOC26" s="92"/>
      <c r="VOD26" s="92"/>
      <c r="VOE26" s="92"/>
      <c r="VOF26" s="92"/>
      <c r="VOG26" s="92"/>
      <c r="VOH26" s="92"/>
      <c r="VOI26" s="92"/>
      <c r="VOJ26" s="92"/>
      <c r="VOK26" s="92"/>
      <c r="VOL26" s="92"/>
      <c r="VOM26" s="92"/>
      <c r="VON26" s="91"/>
      <c r="VOO26" s="92"/>
      <c r="VOP26" s="92"/>
      <c r="VOQ26" s="92"/>
      <c r="VOR26" s="92"/>
      <c r="VOS26" s="92"/>
      <c r="VOT26" s="92"/>
      <c r="VOU26" s="92"/>
      <c r="VOV26" s="92"/>
      <c r="VOW26" s="92"/>
      <c r="VOX26" s="92"/>
      <c r="VOY26" s="92"/>
      <c r="VOZ26" s="92"/>
      <c r="VPA26" s="91"/>
      <c r="VPB26" s="92"/>
      <c r="VPC26" s="92"/>
      <c r="VPD26" s="92"/>
      <c r="VPE26" s="92"/>
      <c r="VPF26" s="92"/>
      <c r="VPG26" s="92"/>
      <c r="VPH26" s="92"/>
      <c r="VPI26" s="92"/>
      <c r="VPJ26" s="92"/>
      <c r="VPK26" s="92"/>
      <c r="VPL26" s="92"/>
      <c r="VPM26" s="92"/>
      <c r="VPN26" s="91"/>
      <c r="VPO26" s="92"/>
      <c r="VPP26" s="92"/>
      <c r="VPQ26" s="92"/>
      <c r="VPR26" s="92"/>
      <c r="VPS26" s="92"/>
      <c r="VPT26" s="92"/>
      <c r="VPU26" s="92"/>
      <c r="VPV26" s="92"/>
      <c r="VPW26" s="92"/>
      <c r="VPX26" s="92"/>
      <c r="VPY26" s="92"/>
      <c r="VPZ26" s="92"/>
      <c r="VQA26" s="91"/>
      <c r="VQB26" s="92"/>
      <c r="VQC26" s="92"/>
      <c r="VQD26" s="92"/>
      <c r="VQE26" s="92"/>
      <c r="VQF26" s="92"/>
      <c r="VQG26" s="92"/>
      <c r="VQH26" s="92"/>
      <c r="VQI26" s="92"/>
      <c r="VQJ26" s="92"/>
      <c r="VQK26" s="92"/>
      <c r="VQL26" s="92"/>
      <c r="VQM26" s="92"/>
      <c r="VQN26" s="91"/>
      <c r="VQO26" s="92"/>
      <c r="VQP26" s="92"/>
      <c r="VQQ26" s="92"/>
      <c r="VQR26" s="92"/>
      <c r="VQS26" s="92"/>
      <c r="VQT26" s="92"/>
      <c r="VQU26" s="92"/>
      <c r="VQV26" s="92"/>
      <c r="VQW26" s="92"/>
      <c r="VQX26" s="92"/>
      <c r="VQY26" s="92"/>
      <c r="VQZ26" s="92"/>
      <c r="VRA26" s="91"/>
      <c r="VRB26" s="92"/>
      <c r="VRC26" s="92"/>
      <c r="VRD26" s="92"/>
      <c r="VRE26" s="92"/>
      <c r="VRF26" s="92"/>
      <c r="VRG26" s="92"/>
      <c r="VRH26" s="92"/>
      <c r="VRI26" s="92"/>
      <c r="VRJ26" s="92"/>
      <c r="VRK26" s="92"/>
      <c r="VRL26" s="92"/>
      <c r="VRM26" s="92"/>
      <c r="VRN26" s="91"/>
      <c r="VRO26" s="92"/>
      <c r="VRP26" s="92"/>
      <c r="VRQ26" s="92"/>
      <c r="VRR26" s="92"/>
      <c r="VRS26" s="92"/>
      <c r="VRT26" s="92"/>
      <c r="VRU26" s="92"/>
      <c r="VRV26" s="92"/>
      <c r="VRW26" s="92"/>
      <c r="VRX26" s="92"/>
      <c r="VRY26" s="92"/>
      <c r="VRZ26" s="92"/>
      <c r="VSA26" s="91"/>
      <c r="VSB26" s="92"/>
      <c r="VSC26" s="92"/>
      <c r="VSD26" s="92"/>
      <c r="VSE26" s="92"/>
      <c r="VSF26" s="92"/>
      <c r="VSG26" s="92"/>
      <c r="VSH26" s="92"/>
      <c r="VSI26" s="92"/>
      <c r="VSJ26" s="92"/>
      <c r="VSK26" s="92"/>
      <c r="VSL26" s="92"/>
      <c r="VSM26" s="92"/>
      <c r="VSN26" s="91"/>
      <c r="VSO26" s="92"/>
      <c r="VSP26" s="92"/>
      <c r="VSQ26" s="92"/>
      <c r="VSR26" s="92"/>
      <c r="VSS26" s="92"/>
      <c r="VST26" s="92"/>
      <c r="VSU26" s="92"/>
      <c r="VSV26" s="92"/>
      <c r="VSW26" s="92"/>
      <c r="VSX26" s="92"/>
      <c r="VSY26" s="92"/>
      <c r="VSZ26" s="92"/>
      <c r="VTA26" s="91"/>
      <c r="VTB26" s="92"/>
      <c r="VTC26" s="92"/>
      <c r="VTD26" s="92"/>
      <c r="VTE26" s="92"/>
      <c r="VTF26" s="92"/>
      <c r="VTG26" s="92"/>
      <c r="VTH26" s="92"/>
      <c r="VTI26" s="92"/>
      <c r="VTJ26" s="92"/>
      <c r="VTK26" s="92"/>
      <c r="VTL26" s="92"/>
      <c r="VTM26" s="92"/>
      <c r="VTN26" s="91"/>
      <c r="VTO26" s="92"/>
      <c r="VTP26" s="92"/>
      <c r="VTQ26" s="92"/>
      <c r="VTR26" s="92"/>
      <c r="VTS26" s="92"/>
      <c r="VTT26" s="92"/>
      <c r="VTU26" s="92"/>
      <c r="VTV26" s="92"/>
      <c r="VTW26" s="92"/>
      <c r="VTX26" s="92"/>
      <c r="VTY26" s="92"/>
      <c r="VTZ26" s="92"/>
      <c r="VUA26" s="91"/>
      <c r="VUB26" s="92"/>
      <c r="VUC26" s="92"/>
      <c r="VUD26" s="92"/>
      <c r="VUE26" s="92"/>
      <c r="VUF26" s="92"/>
      <c r="VUG26" s="92"/>
      <c r="VUH26" s="92"/>
      <c r="VUI26" s="92"/>
      <c r="VUJ26" s="92"/>
      <c r="VUK26" s="92"/>
      <c r="VUL26" s="92"/>
      <c r="VUM26" s="92"/>
      <c r="VUN26" s="91"/>
      <c r="VUO26" s="92"/>
      <c r="VUP26" s="92"/>
      <c r="VUQ26" s="92"/>
      <c r="VUR26" s="92"/>
      <c r="VUS26" s="92"/>
      <c r="VUT26" s="92"/>
      <c r="VUU26" s="92"/>
      <c r="VUV26" s="92"/>
      <c r="VUW26" s="92"/>
      <c r="VUX26" s="92"/>
      <c r="VUY26" s="92"/>
      <c r="VUZ26" s="92"/>
      <c r="VVA26" s="91"/>
      <c r="VVB26" s="92"/>
      <c r="VVC26" s="92"/>
      <c r="VVD26" s="92"/>
      <c r="VVE26" s="92"/>
      <c r="VVF26" s="92"/>
      <c r="VVG26" s="92"/>
      <c r="VVH26" s="92"/>
      <c r="VVI26" s="92"/>
      <c r="VVJ26" s="92"/>
      <c r="VVK26" s="92"/>
      <c r="VVL26" s="92"/>
      <c r="VVM26" s="92"/>
      <c r="VVN26" s="91"/>
      <c r="VVO26" s="92"/>
      <c r="VVP26" s="92"/>
      <c r="VVQ26" s="92"/>
      <c r="VVR26" s="92"/>
      <c r="VVS26" s="92"/>
      <c r="VVT26" s="92"/>
      <c r="VVU26" s="92"/>
      <c r="VVV26" s="92"/>
      <c r="VVW26" s="92"/>
      <c r="VVX26" s="92"/>
      <c r="VVY26" s="92"/>
      <c r="VVZ26" s="92"/>
      <c r="VWA26" s="91"/>
      <c r="VWB26" s="92"/>
      <c r="VWC26" s="92"/>
      <c r="VWD26" s="92"/>
      <c r="VWE26" s="92"/>
      <c r="VWF26" s="92"/>
      <c r="VWG26" s="92"/>
      <c r="VWH26" s="92"/>
      <c r="VWI26" s="92"/>
      <c r="VWJ26" s="92"/>
      <c r="VWK26" s="92"/>
      <c r="VWL26" s="92"/>
      <c r="VWM26" s="92"/>
      <c r="VWN26" s="91"/>
      <c r="VWO26" s="92"/>
      <c r="VWP26" s="92"/>
      <c r="VWQ26" s="92"/>
      <c r="VWR26" s="92"/>
      <c r="VWS26" s="92"/>
      <c r="VWT26" s="92"/>
      <c r="VWU26" s="92"/>
      <c r="VWV26" s="92"/>
      <c r="VWW26" s="92"/>
      <c r="VWX26" s="92"/>
      <c r="VWY26" s="92"/>
      <c r="VWZ26" s="92"/>
      <c r="VXA26" s="91"/>
      <c r="VXB26" s="92"/>
      <c r="VXC26" s="92"/>
      <c r="VXD26" s="92"/>
      <c r="VXE26" s="92"/>
      <c r="VXF26" s="92"/>
      <c r="VXG26" s="92"/>
      <c r="VXH26" s="92"/>
      <c r="VXI26" s="92"/>
      <c r="VXJ26" s="92"/>
      <c r="VXK26" s="92"/>
      <c r="VXL26" s="92"/>
      <c r="VXM26" s="92"/>
      <c r="VXN26" s="91"/>
      <c r="VXO26" s="92"/>
      <c r="VXP26" s="92"/>
      <c r="VXQ26" s="92"/>
      <c r="VXR26" s="92"/>
      <c r="VXS26" s="92"/>
      <c r="VXT26" s="92"/>
      <c r="VXU26" s="92"/>
      <c r="VXV26" s="92"/>
      <c r="VXW26" s="92"/>
      <c r="VXX26" s="92"/>
      <c r="VXY26" s="92"/>
      <c r="VXZ26" s="92"/>
      <c r="VYA26" s="91"/>
      <c r="VYB26" s="92"/>
      <c r="VYC26" s="92"/>
      <c r="VYD26" s="92"/>
      <c r="VYE26" s="92"/>
      <c r="VYF26" s="92"/>
      <c r="VYG26" s="92"/>
      <c r="VYH26" s="92"/>
      <c r="VYI26" s="92"/>
      <c r="VYJ26" s="92"/>
      <c r="VYK26" s="92"/>
      <c r="VYL26" s="92"/>
      <c r="VYM26" s="92"/>
      <c r="VYN26" s="91"/>
      <c r="VYO26" s="92"/>
      <c r="VYP26" s="92"/>
      <c r="VYQ26" s="92"/>
      <c r="VYR26" s="92"/>
      <c r="VYS26" s="92"/>
      <c r="VYT26" s="92"/>
      <c r="VYU26" s="92"/>
      <c r="VYV26" s="92"/>
      <c r="VYW26" s="92"/>
      <c r="VYX26" s="92"/>
      <c r="VYY26" s="92"/>
      <c r="VYZ26" s="92"/>
      <c r="VZA26" s="91"/>
      <c r="VZB26" s="92"/>
      <c r="VZC26" s="92"/>
      <c r="VZD26" s="92"/>
      <c r="VZE26" s="92"/>
      <c r="VZF26" s="92"/>
      <c r="VZG26" s="92"/>
      <c r="VZH26" s="92"/>
      <c r="VZI26" s="92"/>
      <c r="VZJ26" s="92"/>
      <c r="VZK26" s="92"/>
      <c r="VZL26" s="92"/>
      <c r="VZM26" s="92"/>
      <c r="VZN26" s="91"/>
      <c r="VZO26" s="92"/>
      <c r="VZP26" s="92"/>
      <c r="VZQ26" s="92"/>
      <c r="VZR26" s="92"/>
      <c r="VZS26" s="92"/>
      <c r="VZT26" s="92"/>
      <c r="VZU26" s="92"/>
      <c r="VZV26" s="92"/>
      <c r="VZW26" s="92"/>
      <c r="VZX26" s="92"/>
      <c r="VZY26" s="92"/>
      <c r="VZZ26" s="92"/>
      <c r="WAA26" s="91"/>
      <c r="WAB26" s="92"/>
      <c r="WAC26" s="92"/>
      <c r="WAD26" s="92"/>
      <c r="WAE26" s="92"/>
      <c r="WAF26" s="92"/>
      <c r="WAG26" s="92"/>
      <c r="WAH26" s="92"/>
      <c r="WAI26" s="92"/>
      <c r="WAJ26" s="92"/>
      <c r="WAK26" s="92"/>
      <c r="WAL26" s="92"/>
      <c r="WAM26" s="92"/>
      <c r="WAN26" s="91"/>
      <c r="WAO26" s="92"/>
      <c r="WAP26" s="92"/>
      <c r="WAQ26" s="92"/>
      <c r="WAR26" s="92"/>
      <c r="WAS26" s="92"/>
      <c r="WAT26" s="92"/>
      <c r="WAU26" s="92"/>
      <c r="WAV26" s="92"/>
      <c r="WAW26" s="92"/>
      <c r="WAX26" s="92"/>
      <c r="WAY26" s="92"/>
      <c r="WAZ26" s="92"/>
      <c r="WBA26" s="91"/>
      <c r="WBB26" s="92"/>
      <c r="WBC26" s="92"/>
      <c r="WBD26" s="92"/>
      <c r="WBE26" s="92"/>
      <c r="WBF26" s="92"/>
      <c r="WBG26" s="92"/>
      <c r="WBH26" s="92"/>
      <c r="WBI26" s="92"/>
      <c r="WBJ26" s="92"/>
      <c r="WBK26" s="92"/>
      <c r="WBL26" s="92"/>
      <c r="WBM26" s="92"/>
      <c r="WBN26" s="91"/>
      <c r="WBO26" s="92"/>
      <c r="WBP26" s="92"/>
      <c r="WBQ26" s="92"/>
      <c r="WBR26" s="92"/>
      <c r="WBS26" s="92"/>
      <c r="WBT26" s="92"/>
      <c r="WBU26" s="92"/>
      <c r="WBV26" s="92"/>
      <c r="WBW26" s="92"/>
      <c r="WBX26" s="92"/>
      <c r="WBY26" s="92"/>
      <c r="WBZ26" s="92"/>
      <c r="WCA26" s="91"/>
      <c r="WCB26" s="92"/>
      <c r="WCC26" s="92"/>
      <c r="WCD26" s="92"/>
      <c r="WCE26" s="92"/>
      <c r="WCF26" s="92"/>
      <c r="WCG26" s="92"/>
      <c r="WCH26" s="92"/>
      <c r="WCI26" s="92"/>
      <c r="WCJ26" s="92"/>
      <c r="WCK26" s="92"/>
      <c r="WCL26" s="92"/>
      <c r="WCM26" s="92"/>
      <c r="WCN26" s="91"/>
      <c r="WCO26" s="92"/>
      <c r="WCP26" s="92"/>
      <c r="WCQ26" s="92"/>
      <c r="WCR26" s="92"/>
      <c r="WCS26" s="92"/>
      <c r="WCT26" s="92"/>
      <c r="WCU26" s="92"/>
      <c r="WCV26" s="92"/>
      <c r="WCW26" s="92"/>
      <c r="WCX26" s="92"/>
      <c r="WCY26" s="92"/>
      <c r="WCZ26" s="92"/>
      <c r="WDA26" s="91"/>
      <c r="WDB26" s="92"/>
      <c r="WDC26" s="92"/>
      <c r="WDD26" s="92"/>
      <c r="WDE26" s="92"/>
      <c r="WDF26" s="92"/>
      <c r="WDG26" s="92"/>
      <c r="WDH26" s="92"/>
      <c r="WDI26" s="92"/>
      <c r="WDJ26" s="92"/>
      <c r="WDK26" s="92"/>
      <c r="WDL26" s="92"/>
      <c r="WDM26" s="92"/>
      <c r="WDN26" s="91"/>
      <c r="WDO26" s="92"/>
      <c r="WDP26" s="92"/>
      <c r="WDQ26" s="92"/>
      <c r="WDR26" s="92"/>
      <c r="WDS26" s="92"/>
      <c r="WDT26" s="92"/>
      <c r="WDU26" s="92"/>
      <c r="WDV26" s="92"/>
      <c r="WDW26" s="92"/>
      <c r="WDX26" s="92"/>
      <c r="WDY26" s="92"/>
      <c r="WDZ26" s="92"/>
      <c r="WEA26" s="91"/>
      <c r="WEB26" s="92"/>
      <c r="WEC26" s="92"/>
      <c r="WED26" s="92"/>
      <c r="WEE26" s="92"/>
      <c r="WEF26" s="92"/>
      <c r="WEG26" s="92"/>
      <c r="WEH26" s="92"/>
      <c r="WEI26" s="92"/>
      <c r="WEJ26" s="92"/>
      <c r="WEK26" s="92"/>
      <c r="WEL26" s="92"/>
      <c r="WEM26" s="92"/>
      <c r="WEN26" s="91"/>
      <c r="WEO26" s="92"/>
      <c r="WEP26" s="92"/>
      <c r="WEQ26" s="92"/>
      <c r="WER26" s="92"/>
      <c r="WES26" s="92"/>
      <c r="WET26" s="92"/>
      <c r="WEU26" s="92"/>
      <c r="WEV26" s="92"/>
      <c r="WEW26" s="92"/>
      <c r="WEX26" s="92"/>
      <c r="WEY26" s="92"/>
      <c r="WEZ26" s="92"/>
      <c r="WFA26" s="91"/>
      <c r="WFB26" s="92"/>
      <c r="WFC26" s="92"/>
      <c r="WFD26" s="92"/>
      <c r="WFE26" s="92"/>
      <c r="WFF26" s="92"/>
      <c r="WFG26" s="92"/>
      <c r="WFH26" s="92"/>
      <c r="WFI26" s="92"/>
      <c r="WFJ26" s="92"/>
      <c r="WFK26" s="92"/>
      <c r="WFL26" s="92"/>
      <c r="WFM26" s="92"/>
      <c r="WFN26" s="91"/>
      <c r="WFO26" s="92"/>
      <c r="WFP26" s="92"/>
      <c r="WFQ26" s="92"/>
      <c r="WFR26" s="92"/>
      <c r="WFS26" s="92"/>
      <c r="WFT26" s="92"/>
      <c r="WFU26" s="92"/>
      <c r="WFV26" s="92"/>
      <c r="WFW26" s="92"/>
      <c r="WFX26" s="92"/>
      <c r="WFY26" s="92"/>
      <c r="WFZ26" s="92"/>
      <c r="WGA26" s="91"/>
      <c r="WGB26" s="92"/>
      <c r="WGC26" s="92"/>
      <c r="WGD26" s="92"/>
      <c r="WGE26" s="92"/>
      <c r="WGF26" s="92"/>
      <c r="WGG26" s="92"/>
      <c r="WGH26" s="92"/>
      <c r="WGI26" s="92"/>
      <c r="WGJ26" s="92"/>
      <c r="WGK26" s="92"/>
      <c r="WGL26" s="92"/>
      <c r="WGM26" s="92"/>
      <c r="WGN26" s="91"/>
      <c r="WGO26" s="92"/>
      <c r="WGP26" s="92"/>
      <c r="WGQ26" s="92"/>
      <c r="WGR26" s="92"/>
      <c r="WGS26" s="92"/>
      <c r="WGT26" s="92"/>
      <c r="WGU26" s="92"/>
      <c r="WGV26" s="92"/>
      <c r="WGW26" s="92"/>
      <c r="WGX26" s="92"/>
      <c r="WGY26" s="92"/>
      <c r="WGZ26" s="92"/>
      <c r="WHA26" s="91"/>
      <c r="WHB26" s="92"/>
      <c r="WHC26" s="92"/>
      <c r="WHD26" s="92"/>
      <c r="WHE26" s="92"/>
      <c r="WHF26" s="92"/>
      <c r="WHG26" s="92"/>
      <c r="WHH26" s="92"/>
      <c r="WHI26" s="92"/>
      <c r="WHJ26" s="92"/>
      <c r="WHK26" s="92"/>
      <c r="WHL26" s="92"/>
      <c r="WHM26" s="92"/>
      <c r="WHN26" s="91"/>
      <c r="WHO26" s="92"/>
      <c r="WHP26" s="92"/>
      <c r="WHQ26" s="92"/>
      <c r="WHR26" s="92"/>
      <c r="WHS26" s="92"/>
      <c r="WHT26" s="92"/>
      <c r="WHU26" s="92"/>
      <c r="WHV26" s="92"/>
      <c r="WHW26" s="92"/>
      <c r="WHX26" s="92"/>
      <c r="WHY26" s="92"/>
      <c r="WHZ26" s="92"/>
      <c r="WIA26" s="91"/>
      <c r="WIB26" s="92"/>
      <c r="WIC26" s="92"/>
      <c r="WID26" s="92"/>
      <c r="WIE26" s="92"/>
      <c r="WIF26" s="92"/>
      <c r="WIG26" s="92"/>
      <c r="WIH26" s="92"/>
      <c r="WII26" s="92"/>
      <c r="WIJ26" s="92"/>
      <c r="WIK26" s="92"/>
      <c r="WIL26" s="92"/>
      <c r="WIM26" s="92"/>
      <c r="WIN26" s="91"/>
      <c r="WIO26" s="92"/>
      <c r="WIP26" s="92"/>
      <c r="WIQ26" s="92"/>
      <c r="WIR26" s="92"/>
      <c r="WIS26" s="92"/>
      <c r="WIT26" s="92"/>
      <c r="WIU26" s="92"/>
      <c r="WIV26" s="92"/>
      <c r="WIW26" s="92"/>
      <c r="WIX26" s="92"/>
      <c r="WIY26" s="92"/>
      <c r="WIZ26" s="92"/>
      <c r="WJA26" s="91"/>
      <c r="WJB26" s="92"/>
      <c r="WJC26" s="92"/>
      <c r="WJD26" s="92"/>
      <c r="WJE26" s="92"/>
      <c r="WJF26" s="92"/>
      <c r="WJG26" s="92"/>
      <c r="WJH26" s="92"/>
      <c r="WJI26" s="92"/>
      <c r="WJJ26" s="92"/>
      <c r="WJK26" s="92"/>
      <c r="WJL26" s="92"/>
      <c r="WJM26" s="92"/>
      <c r="WJN26" s="91"/>
      <c r="WJO26" s="92"/>
      <c r="WJP26" s="92"/>
      <c r="WJQ26" s="92"/>
      <c r="WJR26" s="92"/>
      <c r="WJS26" s="92"/>
      <c r="WJT26" s="92"/>
      <c r="WJU26" s="92"/>
      <c r="WJV26" s="92"/>
      <c r="WJW26" s="92"/>
      <c r="WJX26" s="92"/>
      <c r="WJY26" s="92"/>
      <c r="WJZ26" s="92"/>
      <c r="WKA26" s="91"/>
      <c r="WKB26" s="92"/>
      <c r="WKC26" s="92"/>
      <c r="WKD26" s="92"/>
      <c r="WKE26" s="92"/>
      <c r="WKF26" s="92"/>
      <c r="WKG26" s="92"/>
      <c r="WKH26" s="92"/>
      <c r="WKI26" s="92"/>
      <c r="WKJ26" s="92"/>
      <c r="WKK26" s="92"/>
      <c r="WKL26" s="92"/>
      <c r="WKM26" s="92"/>
      <c r="WKN26" s="91"/>
      <c r="WKO26" s="92"/>
      <c r="WKP26" s="92"/>
      <c r="WKQ26" s="92"/>
      <c r="WKR26" s="92"/>
      <c r="WKS26" s="92"/>
      <c r="WKT26" s="92"/>
      <c r="WKU26" s="92"/>
      <c r="WKV26" s="92"/>
      <c r="WKW26" s="92"/>
      <c r="WKX26" s="92"/>
      <c r="WKY26" s="92"/>
      <c r="WKZ26" s="92"/>
      <c r="WLA26" s="91"/>
      <c r="WLB26" s="92"/>
      <c r="WLC26" s="92"/>
      <c r="WLD26" s="92"/>
      <c r="WLE26" s="92"/>
      <c r="WLF26" s="92"/>
      <c r="WLG26" s="92"/>
      <c r="WLH26" s="92"/>
      <c r="WLI26" s="92"/>
      <c r="WLJ26" s="92"/>
      <c r="WLK26" s="92"/>
      <c r="WLL26" s="92"/>
      <c r="WLM26" s="92"/>
      <c r="WLN26" s="91"/>
      <c r="WLO26" s="92"/>
      <c r="WLP26" s="92"/>
      <c r="WLQ26" s="92"/>
      <c r="WLR26" s="92"/>
      <c r="WLS26" s="92"/>
      <c r="WLT26" s="92"/>
      <c r="WLU26" s="92"/>
      <c r="WLV26" s="92"/>
      <c r="WLW26" s="92"/>
      <c r="WLX26" s="92"/>
      <c r="WLY26" s="92"/>
      <c r="WLZ26" s="92"/>
      <c r="WMA26" s="91"/>
      <c r="WMB26" s="92"/>
      <c r="WMC26" s="92"/>
      <c r="WMD26" s="92"/>
      <c r="WME26" s="92"/>
      <c r="WMF26" s="92"/>
      <c r="WMG26" s="92"/>
      <c r="WMH26" s="92"/>
      <c r="WMI26" s="92"/>
      <c r="WMJ26" s="92"/>
      <c r="WMK26" s="92"/>
      <c r="WML26" s="92"/>
      <c r="WMM26" s="92"/>
      <c r="WMN26" s="91"/>
      <c r="WMO26" s="92"/>
      <c r="WMP26" s="92"/>
      <c r="WMQ26" s="92"/>
      <c r="WMR26" s="92"/>
      <c r="WMS26" s="92"/>
      <c r="WMT26" s="92"/>
      <c r="WMU26" s="92"/>
      <c r="WMV26" s="92"/>
      <c r="WMW26" s="92"/>
      <c r="WMX26" s="92"/>
      <c r="WMY26" s="92"/>
      <c r="WMZ26" s="92"/>
      <c r="WNA26" s="91"/>
      <c r="WNB26" s="92"/>
      <c r="WNC26" s="92"/>
      <c r="WND26" s="92"/>
      <c r="WNE26" s="92"/>
      <c r="WNF26" s="92"/>
      <c r="WNG26" s="92"/>
      <c r="WNH26" s="92"/>
      <c r="WNI26" s="92"/>
      <c r="WNJ26" s="92"/>
      <c r="WNK26" s="92"/>
      <c r="WNL26" s="92"/>
      <c r="WNM26" s="92"/>
      <c r="WNN26" s="91"/>
      <c r="WNO26" s="92"/>
      <c r="WNP26" s="92"/>
      <c r="WNQ26" s="92"/>
      <c r="WNR26" s="92"/>
      <c r="WNS26" s="92"/>
      <c r="WNT26" s="92"/>
      <c r="WNU26" s="92"/>
      <c r="WNV26" s="92"/>
      <c r="WNW26" s="92"/>
      <c r="WNX26" s="92"/>
      <c r="WNY26" s="92"/>
      <c r="WNZ26" s="92"/>
      <c r="WOA26" s="91"/>
      <c r="WOB26" s="92"/>
      <c r="WOC26" s="92"/>
      <c r="WOD26" s="92"/>
      <c r="WOE26" s="92"/>
      <c r="WOF26" s="92"/>
      <c r="WOG26" s="92"/>
      <c r="WOH26" s="92"/>
      <c r="WOI26" s="92"/>
      <c r="WOJ26" s="92"/>
      <c r="WOK26" s="92"/>
      <c r="WOL26" s="92"/>
      <c r="WOM26" s="92"/>
      <c r="WON26" s="91"/>
      <c r="WOO26" s="92"/>
      <c r="WOP26" s="92"/>
      <c r="WOQ26" s="92"/>
      <c r="WOR26" s="92"/>
      <c r="WOS26" s="92"/>
      <c r="WOT26" s="92"/>
      <c r="WOU26" s="92"/>
      <c r="WOV26" s="92"/>
      <c r="WOW26" s="92"/>
      <c r="WOX26" s="92"/>
      <c r="WOY26" s="92"/>
      <c r="WOZ26" s="92"/>
      <c r="WPA26" s="91"/>
      <c r="WPB26" s="92"/>
      <c r="WPC26" s="92"/>
      <c r="WPD26" s="92"/>
      <c r="WPE26" s="92"/>
      <c r="WPF26" s="92"/>
      <c r="WPG26" s="92"/>
      <c r="WPH26" s="92"/>
      <c r="WPI26" s="92"/>
      <c r="WPJ26" s="92"/>
      <c r="WPK26" s="92"/>
      <c r="WPL26" s="92"/>
      <c r="WPM26" s="92"/>
      <c r="WPN26" s="91"/>
      <c r="WPO26" s="92"/>
      <c r="WPP26" s="92"/>
      <c r="WPQ26" s="92"/>
      <c r="WPR26" s="92"/>
      <c r="WPS26" s="92"/>
      <c r="WPT26" s="92"/>
      <c r="WPU26" s="92"/>
      <c r="WPV26" s="92"/>
      <c r="WPW26" s="92"/>
      <c r="WPX26" s="92"/>
      <c r="WPY26" s="92"/>
      <c r="WPZ26" s="92"/>
      <c r="WQA26" s="91"/>
      <c r="WQB26" s="92"/>
      <c r="WQC26" s="92"/>
      <c r="WQD26" s="92"/>
      <c r="WQE26" s="92"/>
      <c r="WQF26" s="92"/>
      <c r="WQG26" s="92"/>
      <c r="WQH26" s="92"/>
      <c r="WQI26" s="92"/>
      <c r="WQJ26" s="92"/>
      <c r="WQK26" s="92"/>
      <c r="WQL26" s="92"/>
      <c r="WQM26" s="92"/>
      <c r="WQN26" s="91"/>
      <c r="WQO26" s="92"/>
      <c r="WQP26" s="92"/>
      <c r="WQQ26" s="92"/>
      <c r="WQR26" s="92"/>
      <c r="WQS26" s="92"/>
      <c r="WQT26" s="92"/>
      <c r="WQU26" s="92"/>
      <c r="WQV26" s="92"/>
      <c r="WQW26" s="92"/>
      <c r="WQX26" s="92"/>
      <c r="WQY26" s="92"/>
      <c r="WQZ26" s="92"/>
      <c r="WRA26" s="91"/>
      <c r="WRB26" s="92"/>
      <c r="WRC26" s="92"/>
      <c r="WRD26" s="92"/>
      <c r="WRE26" s="92"/>
      <c r="WRF26" s="92"/>
      <c r="WRG26" s="92"/>
      <c r="WRH26" s="92"/>
      <c r="WRI26" s="92"/>
      <c r="WRJ26" s="92"/>
      <c r="WRK26" s="92"/>
      <c r="WRL26" s="92"/>
      <c r="WRM26" s="92"/>
      <c r="WRN26" s="91"/>
      <c r="WRO26" s="92"/>
      <c r="WRP26" s="92"/>
      <c r="WRQ26" s="92"/>
      <c r="WRR26" s="92"/>
      <c r="WRS26" s="92"/>
      <c r="WRT26" s="92"/>
      <c r="WRU26" s="92"/>
      <c r="WRV26" s="92"/>
      <c r="WRW26" s="92"/>
      <c r="WRX26" s="92"/>
      <c r="WRY26" s="92"/>
      <c r="WRZ26" s="92"/>
      <c r="WSA26" s="91"/>
      <c r="WSB26" s="92"/>
      <c r="WSC26" s="92"/>
      <c r="WSD26" s="92"/>
      <c r="WSE26" s="92"/>
      <c r="WSF26" s="92"/>
      <c r="WSG26" s="92"/>
      <c r="WSH26" s="92"/>
      <c r="WSI26" s="92"/>
      <c r="WSJ26" s="92"/>
      <c r="WSK26" s="92"/>
      <c r="WSL26" s="92"/>
      <c r="WSM26" s="92"/>
      <c r="WSN26" s="91"/>
      <c r="WSO26" s="92"/>
      <c r="WSP26" s="92"/>
      <c r="WSQ26" s="92"/>
      <c r="WSR26" s="92"/>
      <c r="WSS26" s="92"/>
      <c r="WST26" s="92"/>
      <c r="WSU26" s="92"/>
      <c r="WSV26" s="92"/>
      <c r="WSW26" s="92"/>
      <c r="WSX26" s="92"/>
      <c r="WSY26" s="92"/>
      <c r="WSZ26" s="92"/>
      <c r="WTA26" s="91"/>
      <c r="WTB26" s="92"/>
      <c r="WTC26" s="92"/>
      <c r="WTD26" s="92"/>
      <c r="WTE26" s="92"/>
      <c r="WTF26" s="92"/>
      <c r="WTG26" s="92"/>
      <c r="WTH26" s="92"/>
      <c r="WTI26" s="92"/>
      <c r="WTJ26" s="92"/>
      <c r="WTK26" s="92"/>
      <c r="WTL26" s="92"/>
      <c r="WTM26" s="92"/>
      <c r="WTN26" s="91"/>
      <c r="WTO26" s="92"/>
      <c r="WTP26" s="92"/>
      <c r="WTQ26" s="92"/>
      <c r="WTR26" s="92"/>
      <c r="WTS26" s="92"/>
      <c r="WTT26" s="92"/>
      <c r="WTU26" s="92"/>
      <c r="WTV26" s="92"/>
      <c r="WTW26" s="92"/>
      <c r="WTX26" s="92"/>
      <c r="WTY26" s="92"/>
      <c r="WTZ26" s="92"/>
      <c r="WUA26" s="91"/>
      <c r="WUB26" s="92"/>
      <c r="WUC26" s="92"/>
      <c r="WUD26" s="92"/>
      <c r="WUE26" s="92"/>
      <c r="WUF26" s="92"/>
      <c r="WUG26" s="92"/>
      <c r="WUH26" s="92"/>
      <c r="WUI26" s="92"/>
      <c r="WUJ26" s="92"/>
      <c r="WUK26" s="92"/>
      <c r="WUL26" s="92"/>
      <c r="WUM26" s="92"/>
      <c r="WUN26" s="91"/>
      <c r="WUO26" s="92"/>
      <c r="WUP26" s="92"/>
      <c r="WUQ26" s="92"/>
      <c r="WUR26" s="92"/>
      <c r="WUS26" s="92"/>
      <c r="WUT26" s="92"/>
      <c r="WUU26" s="92"/>
      <c r="WUV26" s="92"/>
      <c r="WUW26" s="92"/>
      <c r="WUX26" s="92"/>
      <c r="WUY26" s="92"/>
      <c r="WUZ26" s="92"/>
      <c r="WVA26" s="91"/>
      <c r="WVB26" s="92"/>
      <c r="WVC26" s="92"/>
      <c r="WVD26" s="92"/>
      <c r="WVE26" s="92"/>
      <c r="WVF26" s="92"/>
      <c r="WVG26" s="92"/>
      <c r="WVH26" s="92"/>
      <c r="WVI26" s="92"/>
      <c r="WVJ26" s="92"/>
      <c r="WVK26" s="92"/>
      <c r="WVL26" s="92"/>
      <c r="WVM26" s="92"/>
      <c r="WVN26" s="91"/>
      <c r="WVO26" s="92"/>
      <c r="WVP26" s="92"/>
      <c r="WVQ26" s="92"/>
      <c r="WVR26" s="92"/>
      <c r="WVS26" s="92"/>
      <c r="WVT26" s="92"/>
      <c r="WVU26" s="92"/>
      <c r="WVV26" s="92"/>
      <c r="WVW26" s="92"/>
      <c r="WVX26" s="92"/>
      <c r="WVY26" s="92"/>
      <c r="WVZ26" s="92"/>
      <c r="WWA26" s="91"/>
      <c r="WWB26" s="92"/>
      <c r="WWC26" s="92"/>
      <c r="WWD26" s="92"/>
      <c r="WWE26" s="92"/>
      <c r="WWF26" s="92"/>
      <c r="WWG26" s="92"/>
      <c r="WWH26" s="92"/>
      <c r="WWI26" s="92"/>
      <c r="WWJ26" s="92"/>
      <c r="WWK26" s="92"/>
      <c r="WWL26" s="92"/>
      <c r="WWM26" s="92"/>
      <c r="WWN26" s="91"/>
      <c r="WWO26" s="92"/>
      <c r="WWP26" s="92"/>
      <c r="WWQ26" s="92"/>
      <c r="WWR26" s="92"/>
      <c r="WWS26" s="92"/>
      <c r="WWT26" s="92"/>
      <c r="WWU26" s="92"/>
      <c r="WWV26" s="92"/>
      <c r="WWW26" s="92"/>
      <c r="WWX26" s="92"/>
      <c r="WWY26" s="92"/>
      <c r="WWZ26" s="92"/>
      <c r="WXA26" s="91"/>
      <c r="WXB26" s="92"/>
      <c r="WXC26" s="92"/>
      <c r="WXD26" s="92"/>
      <c r="WXE26" s="92"/>
      <c r="WXF26" s="92"/>
      <c r="WXG26" s="92"/>
      <c r="WXH26" s="92"/>
      <c r="WXI26" s="92"/>
      <c r="WXJ26" s="92"/>
      <c r="WXK26" s="92"/>
      <c r="WXL26" s="92"/>
      <c r="WXM26" s="92"/>
      <c r="WXN26" s="91"/>
      <c r="WXO26" s="92"/>
      <c r="WXP26" s="92"/>
      <c r="WXQ26" s="92"/>
      <c r="WXR26" s="92"/>
      <c r="WXS26" s="92"/>
      <c r="WXT26" s="92"/>
      <c r="WXU26" s="92"/>
      <c r="WXV26" s="92"/>
      <c r="WXW26" s="92"/>
      <c r="WXX26" s="92"/>
      <c r="WXY26" s="92"/>
      <c r="WXZ26" s="92"/>
      <c r="WYA26" s="91"/>
      <c r="WYB26" s="92"/>
      <c r="WYC26" s="92"/>
      <c r="WYD26" s="92"/>
      <c r="WYE26" s="92"/>
      <c r="WYF26" s="92"/>
      <c r="WYG26" s="92"/>
      <c r="WYH26" s="92"/>
      <c r="WYI26" s="92"/>
      <c r="WYJ26" s="92"/>
      <c r="WYK26" s="92"/>
      <c r="WYL26" s="92"/>
      <c r="WYM26" s="92"/>
      <c r="WYN26" s="91"/>
      <c r="WYO26" s="92"/>
      <c r="WYP26" s="92"/>
      <c r="WYQ26" s="92"/>
      <c r="WYR26" s="92"/>
      <c r="WYS26" s="92"/>
      <c r="WYT26" s="92"/>
      <c r="WYU26" s="92"/>
      <c r="WYV26" s="92"/>
      <c r="WYW26" s="92"/>
      <c r="WYX26" s="92"/>
      <c r="WYY26" s="92"/>
      <c r="WYZ26" s="92"/>
      <c r="WZA26" s="91"/>
      <c r="WZB26" s="92"/>
      <c r="WZC26" s="92"/>
      <c r="WZD26" s="92"/>
      <c r="WZE26" s="92"/>
      <c r="WZF26" s="92"/>
      <c r="WZG26" s="92"/>
      <c r="WZH26" s="92"/>
      <c r="WZI26" s="92"/>
      <c r="WZJ26" s="92"/>
      <c r="WZK26" s="92"/>
      <c r="WZL26" s="92"/>
      <c r="WZM26" s="92"/>
      <c r="WZN26" s="91"/>
      <c r="WZO26" s="92"/>
      <c r="WZP26" s="92"/>
      <c r="WZQ26" s="92"/>
      <c r="WZR26" s="92"/>
      <c r="WZS26" s="92"/>
      <c r="WZT26" s="92"/>
      <c r="WZU26" s="92"/>
      <c r="WZV26" s="92"/>
      <c r="WZW26" s="92"/>
      <c r="WZX26" s="92"/>
      <c r="WZY26" s="92"/>
      <c r="WZZ26" s="92"/>
      <c r="XAA26" s="91"/>
      <c r="XAB26" s="92"/>
      <c r="XAC26" s="92"/>
      <c r="XAD26" s="92"/>
      <c r="XAE26" s="92"/>
      <c r="XAF26" s="92"/>
      <c r="XAG26" s="92"/>
      <c r="XAH26" s="92"/>
      <c r="XAI26" s="92"/>
      <c r="XAJ26" s="92"/>
      <c r="XAK26" s="92"/>
      <c r="XAL26" s="92"/>
      <c r="XAM26" s="92"/>
      <c r="XAN26" s="91"/>
      <c r="XAO26" s="92"/>
      <c r="XAP26" s="92"/>
      <c r="XAQ26" s="92"/>
      <c r="XAR26" s="92"/>
      <c r="XAS26" s="92"/>
      <c r="XAT26" s="92"/>
      <c r="XAU26" s="92"/>
      <c r="XAV26" s="92"/>
      <c r="XAW26" s="92"/>
      <c r="XAX26" s="92"/>
      <c r="XAY26" s="92"/>
      <c r="XAZ26" s="92"/>
      <c r="XBA26" s="91"/>
      <c r="XBB26" s="92"/>
      <c r="XBC26" s="92"/>
      <c r="XBD26" s="92"/>
      <c r="XBE26" s="92"/>
      <c r="XBF26" s="92"/>
      <c r="XBG26" s="92"/>
      <c r="XBH26" s="92"/>
      <c r="XBI26" s="92"/>
      <c r="XBJ26" s="92"/>
      <c r="XBK26" s="92"/>
      <c r="XBL26" s="92"/>
      <c r="XBM26" s="92"/>
      <c r="XBN26" s="91"/>
      <c r="XBO26" s="92"/>
      <c r="XBP26" s="92"/>
      <c r="XBQ26" s="92"/>
      <c r="XBR26" s="92"/>
      <c r="XBS26" s="92"/>
      <c r="XBT26" s="92"/>
      <c r="XBU26" s="92"/>
      <c r="XBV26" s="92"/>
      <c r="XBW26" s="92"/>
      <c r="XBX26" s="92"/>
      <c r="XBY26" s="92"/>
      <c r="XBZ26" s="92"/>
      <c r="XCA26" s="91"/>
      <c r="XCB26" s="92"/>
      <c r="XCC26" s="92"/>
      <c r="XCD26" s="92"/>
      <c r="XCE26" s="92"/>
      <c r="XCF26" s="92"/>
      <c r="XCG26" s="92"/>
      <c r="XCH26" s="92"/>
      <c r="XCI26" s="92"/>
      <c r="XCJ26" s="92"/>
      <c r="XCK26" s="92"/>
      <c r="XCL26" s="92"/>
      <c r="XCM26" s="92"/>
      <c r="XCN26" s="91"/>
      <c r="XCO26" s="92"/>
      <c r="XCP26" s="92"/>
      <c r="XCQ26" s="92"/>
      <c r="XCR26" s="92"/>
      <c r="XCS26" s="92"/>
      <c r="XCT26" s="92"/>
      <c r="XCU26" s="92"/>
      <c r="XCV26" s="92"/>
      <c r="XCW26" s="92"/>
      <c r="XCX26" s="92"/>
      <c r="XCY26" s="92"/>
      <c r="XCZ26" s="92"/>
      <c r="XDA26" s="91"/>
      <c r="XDB26" s="92"/>
      <c r="XDC26" s="92"/>
      <c r="XDD26" s="92"/>
      <c r="XDE26" s="92"/>
      <c r="XDF26" s="92"/>
      <c r="XDG26" s="92"/>
      <c r="XDH26" s="92"/>
      <c r="XDI26" s="92"/>
      <c r="XDJ26" s="92"/>
      <c r="XDK26" s="92"/>
      <c r="XDL26" s="92"/>
      <c r="XDM26" s="92"/>
      <c r="XDN26" s="91"/>
      <c r="XDO26" s="92"/>
      <c r="XDP26" s="92"/>
      <c r="XDQ26" s="92"/>
      <c r="XDR26" s="92"/>
      <c r="XDS26" s="92"/>
      <c r="XDT26" s="92"/>
      <c r="XDU26" s="92"/>
      <c r="XDV26" s="92"/>
      <c r="XDW26" s="92"/>
      <c r="XDX26" s="92"/>
      <c r="XDY26" s="92"/>
      <c r="XDZ26" s="92"/>
      <c r="XEA26" s="91"/>
      <c r="XEB26" s="92"/>
      <c r="XEC26" s="92"/>
      <c r="XED26" s="92"/>
      <c r="XEE26" s="92"/>
      <c r="XEF26" s="92"/>
      <c r="XEG26" s="92"/>
      <c r="XEH26" s="92"/>
      <c r="XEI26" s="92"/>
      <c r="XEJ26" s="92"/>
      <c r="XEK26" s="92"/>
      <c r="XEL26" s="92"/>
      <c r="XEM26" s="92"/>
      <c r="XEN26" s="91"/>
      <c r="XEO26" s="92"/>
      <c r="XEP26" s="92"/>
      <c r="XEQ26" s="92"/>
      <c r="XER26" s="92"/>
      <c r="XES26" s="92"/>
      <c r="XET26" s="92"/>
      <c r="XEU26" s="92"/>
      <c r="XEV26" s="92"/>
      <c r="XEW26" s="92"/>
      <c r="XEX26" s="92"/>
      <c r="XEY26" s="92"/>
      <c r="XEZ26" s="92"/>
      <c r="XFA26" s="91"/>
      <c r="XFB26" s="92"/>
      <c r="XFC26" s="92"/>
      <c r="XFD26" s="92"/>
    </row>
    <row r="28" spans="1:16384">
      <c r="A28" s="134" t="s">
        <v>74</v>
      </c>
      <c r="B28" s="81">
        <f>IF(B5=0,0,IF('Deducciones a Cargar'!$C$6="EMPLEADO",Deducciones!D7,Deducciones!D21))</f>
        <v>10321.764166666666</v>
      </c>
      <c r="C28" s="81">
        <f>IF(C5=0,0,IF('Deducciones a Cargar'!$C$6="EMPLEADO",Deducciones!E7,Deducciones!E21))</f>
        <v>20643.528333333332</v>
      </c>
      <c r="D28" s="81">
        <f>IF(D5=0,0,IF('Deducciones a Cargar'!$C$6="EMPLEADO",Deducciones!F7,Deducciones!F21))</f>
        <v>30965.292499999996</v>
      </c>
      <c r="E28" s="81">
        <f>IF(E5=0,0,IF('Deducciones a Cargar'!$C$6="EMPLEADO",Deducciones!G7,Deducciones!G21))</f>
        <v>41287.056666666664</v>
      </c>
      <c r="F28" s="81">
        <f>IF(F5=0,0,IF('Deducciones a Cargar'!$C$6="EMPLEADO",Deducciones!H7,Deducciones!H21))</f>
        <v>51608.820833333331</v>
      </c>
      <c r="G28" s="81">
        <f>IF(G5=0,0,IF('Deducciones a Cargar'!$C$6="EMPLEADO",Deducciones!I7,Deducciones!I21))</f>
        <v>61930.584999999992</v>
      </c>
      <c r="H28" s="81">
        <f>IF(H5=0,0,IF('Deducciones a Cargar'!$C$6="EMPLEADO",Deducciones!J7,Deducciones!J21))</f>
        <v>72252.349166666667</v>
      </c>
      <c r="I28" s="81">
        <f>IF(I5=0,0,IF('Deducciones a Cargar'!$C$6="EMPLEADO",Deducciones!K7,Deducciones!K21))</f>
        <v>82574.113333333327</v>
      </c>
      <c r="J28" s="81">
        <f>IF(J5=0,0,IF('Deducciones a Cargar'!$C$6="EMPLEADO",Deducciones!L7,Deducciones!L21))</f>
        <v>92895.877499999988</v>
      </c>
      <c r="K28" s="81">
        <f>IF(K5=0,0,IF('Deducciones a Cargar'!$C$6="EMPLEADO",Deducciones!M7,Deducciones!M21))</f>
        <v>103217.64166666666</v>
      </c>
      <c r="L28" s="81">
        <f>IF(L5=0,0,IF('Deducciones a Cargar'!$C$6="EMPLEADO",Deducciones!N7,Deducciones!N21))</f>
        <v>113539.40583333332</v>
      </c>
      <c r="M28" s="108">
        <f>IF(M5=0,0,IF('Deducciones a Cargar'!$C$6="EMPLEADO",Deducciones!O7,Deducciones!O21))</f>
        <v>123861.16999999998</v>
      </c>
    </row>
    <row r="29" spans="1:16384">
      <c r="A29" s="134" t="s">
        <v>75</v>
      </c>
      <c r="B29" s="81">
        <f>IF(B5=0,0,IF('Deducciones a Cargar'!$C$10="NO",0,IF('Deducciones a Cargar'!$C$6="EMPLEADO",Deducciones!D9,Deducciones!D23)))</f>
        <v>0</v>
      </c>
      <c r="C29" s="81">
        <f>IF(C5=0,0,IF('Deducciones a Cargar'!$C$10="NO",0,IF('Deducciones a Cargar'!$C$6="EMPLEADO",Deducciones!E9,Deducciones!E23)))</f>
        <v>0</v>
      </c>
      <c r="D29" s="81">
        <f>IF(D5=0,0,IF('Deducciones a Cargar'!$C$10="NO",0,IF('Deducciones a Cargar'!$C$6="EMPLEADO",Deducciones!F9,Deducciones!F23)))</f>
        <v>0</v>
      </c>
      <c r="E29" s="81">
        <f>IF(E5=0,0,IF('Deducciones a Cargar'!$C$10="NO",0,IF('Deducciones a Cargar'!$C$6="EMPLEADO",Deducciones!G9,Deducciones!G23)))</f>
        <v>0</v>
      </c>
      <c r="F29" s="81">
        <f>IF(F5=0,0,IF('Deducciones a Cargar'!$C$10="NO",0,IF('Deducciones a Cargar'!$C$6="EMPLEADO",Deducciones!H9,Deducciones!H23)))</f>
        <v>0</v>
      </c>
      <c r="G29" s="81">
        <f>IF(G5=0,0,IF('Deducciones a Cargar'!$C$10="NO",0,IF('Deducciones a Cargar'!$C$6="EMPLEADO",Deducciones!I9,Deducciones!I23)))</f>
        <v>0</v>
      </c>
      <c r="H29" s="81">
        <f>IF(H5=0,0,IF('Deducciones a Cargar'!$C$10="NO",0,IF('Deducciones a Cargar'!$C$6="EMPLEADO",Deducciones!J9,Deducciones!J23)))</f>
        <v>0</v>
      </c>
      <c r="I29" s="81">
        <f>IF(I5=0,0,IF('Deducciones a Cargar'!$C$10="NO",0,IF('Deducciones a Cargar'!$C$6="EMPLEADO",Deducciones!K9,Deducciones!K23)))</f>
        <v>0</v>
      </c>
      <c r="J29" s="81">
        <f>IF(J5=0,0,IF('Deducciones a Cargar'!$C$10="NO",0,IF('Deducciones a Cargar'!$C$6="EMPLEADO",Deducciones!L9,Deducciones!L23)))</f>
        <v>0</v>
      </c>
      <c r="K29" s="81">
        <f>IF(K5=0,0,IF('Deducciones a Cargar'!$C$10="NO",0,IF('Deducciones a Cargar'!$C$6="EMPLEADO",Deducciones!M9,Deducciones!M23)))</f>
        <v>0</v>
      </c>
      <c r="L29" s="81">
        <f>IF(L5=0,0,IF('Deducciones a Cargar'!$C$10="NO",0,IF('Deducciones a Cargar'!$C$6="EMPLEADO",Deducciones!N9,Deducciones!N23)))</f>
        <v>0</v>
      </c>
      <c r="M29" s="108">
        <f>IF(M5=0,0,IF('Deducciones a Cargar'!$C$10="NO",0,IF('Deducciones a Cargar'!$C$6="EMPLEADO",Deducciones!O9,Deducciones!O23)))</f>
        <v>0</v>
      </c>
    </row>
    <row r="30" spans="1:16384">
      <c r="A30" s="134" t="s">
        <v>76</v>
      </c>
      <c r="B30" s="81">
        <f>IF(B5=0,0,+'Deducciones a Cargar'!AB30)</f>
        <v>9705.4416666666675</v>
      </c>
      <c r="C30" s="81">
        <f>IF(C5=0,0,+'Deducciones a Cargar'!AC30)</f>
        <v>19410.883333333335</v>
      </c>
      <c r="D30" s="81">
        <f>IF(D5=0,0,+'Deducciones a Cargar'!AD30)</f>
        <v>29116.325000000004</v>
      </c>
      <c r="E30" s="81">
        <f>IF(E5=0,0,+'Deducciones a Cargar'!AE30)</f>
        <v>38821.76666666667</v>
      </c>
      <c r="F30" s="81">
        <f>IF(F5=0,0,+'Deducciones a Cargar'!AF30)</f>
        <v>48527.208333333336</v>
      </c>
      <c r="G30" s="81">
        <f>IF(G5=0,0,+'Deducciones a Cargar'!AG30)</f>
        <v>58232.65</v>
      </c>
      <c r="H30" s="81">
        <f>IF(H5=0,0,+'Deducciones a Cargar'!AH30)</f>
        <v>67938.091666666674</v>
      </c>
      <c r="I30" s="81">
        <f>IF(I5=0,0,+'Deducciones a Cargar'!AI30)</f>
        <v>77643.53333333334</v>
      </c>
      <c r="J30" s="81">
        <f>IF(J5=0,0,+'Deducciones a Cargar'!AJ30)</f>
        <v>87348.975000000006</v>
      </c>
      <c r="K30" s="81">
        <f>IF(K5=0,0,+'Deducciones a Cargar'!AK30)</f>
        <v>97054.416666666672</v>
      </c>
      <c r="L30" s="81">
        <f>IF(L5=0,0,+'Deducciones a Cargar'!AL30)</f>
        <v>106759.85833333334</v>
      </c>
      <c r="M30" s="81">
        <f>IF(M5=0,0,+'Deducciones a Cargar'!AM30)</f>
        <v>116465.3</v>
      </c>
    </row>
    <row r="31" spans="1:16384">
      <c r="A31" s="134" t="s">
        <v>77</v>
      </c>
      <c r="B31" s="81">
        <f>+B28*4.8</f>
        <v>49544.467999999993</v>
      </c>
      <c r="C31" s="81">
        <f t="shared" ref="C31:M31" si="7">+C28*4.8</f>
        <v>99088.935999999987</v>
      </c>
      <c r="D31" s="81">
        <f t="shared" si="7"/>
        <v>148633.40399999998</v>
      </c>
      <c r="E31" s="81">
        <f t="shared" si="7"/>
        <v>198177.87199999997</v>
      </c>
      <c r="F31" s="81">
        <f t="shared" si="7"/>
        <v>247722.33999999997</v>
      </c>
      <c r="G31" s="81">
        <f t="shared" si="7"/>
        <v>297266.80799999996</v>
      </c>
      <c r="H31" s="81">
        <f t="shared" si="7"/>
        <v>346811.27600000001</v>
      </c>
      <c r="I31" s="81">
        <f t="shared" si="7"/>
        <v>396355.74399999995</v>
      </c>
      <c r="J31" s="81">
        <f t="shared" si="7"/>
        <v>445900.21199999994</v>
      </c>
      <c r="K31" s="81">
        <f t="shared" si="7"/>
        <v>495444.67999999993</v>
      </c>
      <c r="L31" s="81">
        <f t="shared" si="7"/>
        <v>544989.14799999993</v>
      </c>
      <c r="M31" s="108">
        <f t="shared" si="7"/>
        <v>594533.61599999992</v>
      </c>
    </row>
    <row r="32" spans="1:16384" ht="15.6">
      <c r="A32" s="85" t="s">
        <v>78</v>
      </c>
      <c r="B32" s="86">
        <f>SUM(B28:B31)</f>
        <v>69571.673833333334</v>
      </c>
      <c r="C32" s="86">
        <f t="shared" ref="C32:M32" si="8">SUM(C28:C31)</f>
        <v>139143.34766666667</v>
      </c>
      <c r="D32" s="86">
        <f t="shared" si="8"/>
        <v>208715.02149999997</v>
      </c>
      <c r="E32" s="86">
        <f t="shared" si="8"/>
        <v>278286.69533333334</v>
      </c>
      <c r="F32" s="86">
        <f t="shared" si="8"/>
        <v>347858.36916666664</v>
      </c>
      <c r="G32" s="86">
        <f t="shared" si="8"/>
        <v>417430.04299999995</v>
      </c>
      <c r="H32" s="86">
        <f t="shared" si="8"/>
        <v>487001.71683333337</v>
      </c>
      <c r="I32" s="86">
        <f t="shared" si="8"/>
        <v>556573.39066666667</v>
      </c>
      <c r="J32" s="86">
        <f t="shared" si="8"/>
        <v>626145.06449999986</v>
      </c>
      <c r="K32" s="86">
        <f t="shared" si="8"/>
        <v>695716.73833333328</v>
      </c>
      <c r="L32" s="86">
        <f t="shared" si="8"/>
        <v>765288.41216666659</v>
      </c>
      <c r="M32" s="109">
        <f t="shared" si="8"/>
        <v>834860.08599999989</v>
      </c>
      <c r="N32" s="91"/>
      <c r="O32" s="92"/>
      <c r="P32" s="92"/>
      <c r="Q32" s="92"/>
      <c r="R32" s="92"/>
      <c r="S32" s="92"/>
      <c r="T32" s="92"/>
      <c r="U32" s="92"/>
      <c r="V32" s="92"/>
      <c r="W32" s="92"/>
      <c r="X32" s="92"/>
      <c r="Y32" s="92"/>
      <c r="Z32" s="92"/>
      <c r="AA32" s="91"/>
      <c r="AB32" s="92"/>
      <c r="AC32" s="92"/>
      <c r="AD32" s="92"/>
      <c r="AE32" s="92"/>
      <c r="AF32" s="92"/>
      <c r="AG32" s="92"/>
      <c r="AH32" s="92"/>
      <c r="AI32" s="92"/>
      <c r="AJ32" s="92"/>
      <c r="AK32" s="92"/>
      <c r="AL32" s="92"/>
      <c r="AM32" s="92"/>
      <c r="AN32" s="91"/>
      <c r="AO32" s="92"/>
      <c r="AP32" s="92"/>
      <c r="AQ32" s="92"/>
      <c r="AR32" s="92"/>
      <c r="AS32" s="92"/>
      <c r="AT32" s="92"/>
      <c r="AU32" s="92"/>
      <c r="AV32" s="92"/>
      <c r="AW32" s="92"/>
      <c r="AX32" s="92"/>
      <c r="AY32" s="92"/>
      <c r="AZ32" s="92"/>
      <c r="BA32" s="91"/>
      <c r="BB32" s="92"/>
      <c r="BC32" s="92"/>
      <c r="BD32" s="92"/>
      <c r="BE32" s="92"/>
      <c r="BF32" s="92"/>
      <c r="BG32" s="92"/>
      <c r="BH32" s="92"/>
      <c r="BI32" s="92"/>
      <c r="BJ32" s="92"/>
      <c r="BK32" s="92"/>
      <c r="BL32" s="92"/>
      <c r="BM32" s="92"/>
      <c r="BN32" s="91"/>
      <c r="BO32" s="92"/>
      <c r="BP32" s="92"/>
      <c r="BQ32" s="92"/>
      <c r="BR32" s="92"/>
      <c r="BS32" s="92"/>
      <c r="BT32" s="92"/>
      <c r="BU32" s="92"/>
      <c r="BV32" s="92"/>
      <c r="BW32" s="92"/>
      <c r="BX32" s="92"/>
      <c r="BY32" s="92"/>
      <c r="BZ32" s="92"/>
      <c r="CA32" s="91"/>
      <c r="CB32" s="92"/>
      <c r="CC32" s="92"/>
      <c r="CD32" s="92"/>
      <c r="CE32" s="92"/>
      <c r="CF32" s="92"/>
      <c r="CG32" s="92"/>
      <c r="CH32" s="92"/>
      <c r="CI32" s="92"/>
      <c r="CJ32" s="92"/>
      <c r="CK32" s="92"/>
      <c r="CL32" s="92"/>
      <c r="CM32" s="92"/>
      <c r="CN32" s="91"/>
      <c r="CO32" s="92"/>
      <c r="CP32" s="92"/>
      <c r="CQ32" s="92"/>
      <c r="CR32" s="92"/>
      <c r="CS32" s="92"/>
      <c r="CT32" s="92"/>
      <c r="CU32" s="92"/>
      <c r="CV32" s="92"/>
      <c r="CW32" s="92"/>
      <c r="CX32" s="92"/>
      <c r="CY32" s="92"/>
      <c r="CZ32" s="92"/>
      <c r="DA32" s="91"/>
      <c r="DB32" s="92"/>
      <c r="DC32" s="92"/>
      <c r="DD32" s="92"/>
      <c r="DE32" s="92"/>
      <c r="DF32" s="92"/>
      <c r="DG32" s="92"/>
      <c r="DH32" s="92"/>
      <c r="DI32" s="92"/>
      <c r="DJ32" s="92"/>
      <c r="DK32" s="92"/>
      <c r="DL32" s="92"/>
      <c r="DM32" s="92"/>
      <c r="DN32" s="91"/>
      <c r="DO32" s="92"/>
      <c r="DP32" s="92"/>
      <c r="DQ32" s="92"/>
      <c r="DR32" s="92"/>
      <c r="DS32" s="92"/>
      <c r="DT32" s="92"/>
      <c r="DU32" s="92"/>
      <c r="DV32" s="92"/>
      <c r="DW32" s="92"/>
      <c r="DX32" s="92"/>
      <c r="DY32" s="92"/>
      <c r="DZ32" s="92"/>
      <c r="EA32" s="91"/>
      <c r="EB32" s="92"/>
      <c r="EC32" s="92"/>
      <c r="ED32" s="92"/>
      <c r="EE32" s="92"/>
      <c r="EF32" s="92"/>
      <c r="EG32" s="92"/>
      <c r="EH32" s="92"/>
      <c r="EI32" s="92"/>
      <c r="EJ32" s="92"/>
      <c r="EK32" s="92"/>
      <c r="EL32" s="92"/>
      <c r="EM32" s="92"/>
      <c r="EN32" s="91"/>
      <c r="EO32" s="92"/>
      <c r="EP32" s="92"/>
      <c r="EQ32" s="92"/>
      <c r="ER32" s="92"/>
      <c r="ES32" s="92"/>
      <c r="ET32" s="92"/>
      <c r="EU32" s="92"/>
      <c r="EV32" s="92"/>
      <c r="EW32" s="92"/>
      <c r="EX32" s="92"/>
      <c r="EY32" s="92"/>
      <c r="EZ32" s="92"/>
      <c r="FA32" s="91"/>
      <c r="FB32" s="92"/>
      <c r="FC32" s="92"/>
      <c r="FD32" s="92"/>
      <c r="FE32" s="92"/>
      <c r="FF32" s="92"/>
      <c r="FG32" s="92"/>
      <c r="FH32" s="92"/>
      <c r="FI32" s="92"/>
      <c r="FJ32" s="92"/>
      <c r="FK32" s="92"/>
      <c r="FL32" s="92"/>
      <c r="FM32" s="92"/>
      <c r="FN32" s="91"/>
      <c r="FO32" s="92"/>
      <c r="FP32" s="92"/>
      <c r="FQ32" s="92"/>
      <c r="FR32" s="92"/>
      <c r="FS32" s="92"/>
      <c r="FT32" s="92"/>
      <c r="FU32" s="92"/>
      <c r="FV32" s="92"/>
      <c r="FW32" s="92"/>
      <c r="FX32" s="92"/>
      <c r="FY32" s="92"/>
      <c r="FZ32" s="92"/>
      <c r="GA32" s="91"/>
      <c r="GB32" s="92"/>
      <c r="GC32" s="92"/>
      <c r="GD32" s="92"/>
      <c r="GE32" s="92"/>
      <c r="GF32" s="92"/>
      <c r="GG32" s="92"/>
      <c r="GH32" s="92"/>
      <c r="GI32" s="92"/>
      <c r="GJ32" s="92"/>
      <c r="GK32" s="92"/>
      <c r="GL32" s="92"/>
      <c r="GM32" s="92"/>
      <c r="GN32" s="91"/>
      <c r="GO32" s="92"/>
      <c r="GP32" s="92"/>
      <c r="GQ32" s="92"/>
      <c r="GR32" s="92"/>
      <c r="GS32" s="92"/>
      <c r="GT32" s="92"/>
      <c r="GU32" s="92"/>
      <c r="GV32" s="92"/>
      <c r="GW32" s="92"/>
      <c r="GX32" s="92"/>
      <c r="GY32" s="92"/>
      <c r="GZ32" s="92"/>
      <c r="HA32" s="91"/>
      <c r="HB32" s="92"/>
      <c r="HC32" s="92"/>
      <c r="HD32" s="92"/>
      <c r="HE32" s="92"/>
      <c r="HF32" s="92"/>
      <c r="HG32" s="92"/>
      <c r="HH32" s="92"/>
      <c r="HI32" s="92"/>
      <c r="HJ32" s="92"/>
      <c r="HK32" s="92"/>
      <c r="HL32" s="92"/>
      <c r="HM32" s="92"/>
      <c r="HN32" s="91"/>
      <c r="HO32" s="92"/>
      <c r="HP32" s="92"/>
      <c r="HQ32" s="92"/>
      <c r="HR32" s="92"/>
      <c r="HS32" s="92"/>
      <c r="HT32" s="92"/>
      <c r="HU32" s="92"/>
      <c r="HV32" s="92"/>
      <c r="HW32" s="92"/>
      <c r="HX32" s="92"/>
      <c r="HY32" s="92"/>
      <c r="HZ32" s="92"/>
      <c r="IA32" s="91"/>
      <c r="IB32" s="92"/>
      <c r="IC32" s="92"/>
      <c r="ID32" s="92"/>
      <c r="IE32" s="92"/>
      <c r="IF32" s="92"/>
      <c r="IG32" s="92"/>
      <c r="IH32" s="92"/>
      <c r="II32" s="92"/>
      <c r="IJ32" s="92"/>
      <c r="IK32" s="92"/>
      <c r="IL32" s="92"/>
      <c r="IM32" s="92"/>
      <c r="IN32" s="91"/>
      <c r="IO32" s="92"/>
      <c r="IP32" s="92"/>
      <c r="IQ32" s="92"/>
      <c r="IR32" s="92"/>
      <c r="IS32" s="92"/>
      <c r="IT32" s="92"/>
      <c r="IU32" s="92"/>
      <c r="IV32" s="92"/>
      <c r="IW32" s="92"/>
      <c r="IX32" s="92"/>
      <c r="IY32" s="92"/>
      <c r="IZ32" s="92"/>
      <c r="JA32" s="91"/>
      <c r="JB32" s="92"/>
      <c r="JC32" s="92"/>
      <c r="JD32" s="92"/>
      <c r="JE32" s="92"/>
      <c r="JF32" s="92"/>
      <c r="JG32" s="92"/>
      <c r="JH32" s="92"/>
      <c r="JI32" s="92"/>
      <c r="JJ32" s="92"/>
      <c r="JK32" s="92"/>
      <c r="JL32" s="92"/>
      <c r="JM32" s="92"/>
      <c r="JN32" s="91"/>
      <c r="JO32" s="92"/>
      <c r="JP32" s="92"/>
      <c r="JQ32" s="92"/>
      <c r="JR32" s="92"/>
      <c r="JS32" s="92"/>
      <c r="JT32" s="92"/>
      <c r="JU32" s="92"/>
      <c r="JV32" s="92"/>
      <c r="JW32" s="92"/>
      <c r="JX32" s="92"/>
      <c r="JY32" s="92"/>
      <c r="JZ32" s="92"/>
      <c r="KA32" s="91"/>
      <c r="KB32" s="92"/>
      <c r="KC32" s="92"/>
      <c r="KD32" s="92"/>
      <c r="KE32" s="92"/>
      <c r="KF32" s="92"/>
      <c r="KG32" s="92"/>
      <c r="KH32" s="92"/>
      <c r="KI32" s="92"/>
      <c r="KJ32" s="92"/>
      <c r="KK32" s="92"/>
      <c r="KL32" s="92"/>
      <c r="KM32" s="92"/>
      <c r="KN32" s="91"/>
      <c r="KO32" s="92"/>
      <c r="KP32" s="92"/>
      <c r="KQ32" s="92"/>
      <c r="KR32" s="92"/>
      <c r="KS32" s="92"/>
      <c r="KT32" s="92"/>
      <c r="KU32" s="92"/>
      <c r="KV32" s="92"/>
      <c r="KW32" s="92"/>
      <c r="KX32" s="92"/>
      <c r="KY32" s="92"/>
      <c r="KZ32" s="92"/>
      <c r="LA32" s="91"/>
      <c r="LB32" s="92"/>
      <c r="LC32" s="92"/>
      <c r="LD32" s="92"/>
      <c r="LE32" s="92"/>
      <c r="LF32" s="92"/>
      <c r="LG32" s="92"/>
      <c r="LH32" s="92"/>
      <c r="LI32" s="92"/>
      <c r="LJ32" s="92"/>
      <c r="LK32" s="92"/>
      <c r="LL32" s="92"/>
      <c r="LM32" s="92"/>
      <c r="LN32" s="91"/>
      <c r="LO32" s="92"/>
      <c r="LP32" s="92"/>
      <c r="LQ32" s="92"/>
      <c r="LR32" s="92"/>
      <c r="LS32" s="92"/>
      <c r="LT32" s="92"/>
      <c r="LU32" s="92"/>
      <c r="LV32" s="92"/>
      <c r="LW32" s="92"/>
      <c r="LX32" s="92"/>
      <c r="LY32" s="92"/>
      <c r="LZ32" s="92"/>
      <c r="MA32" s="91"/>
      <c r="MB32" s="92"/>
      <c r="MC32" s="92"/>
      <c r="MD32" s="92"/>
      <c r="ME32" s="92"/>
      <c r="MF32" s="92"/>
      <c r="MG32" s="92"/>
      <c r="MH32" s="92"/>
      <c r="MI32" s="92"/>
      <c r="MJ32" s="92"/>
      <c r="MK32" s="92"/>
      <c r="ML32" s="92"/>
      <c r="MM32" s="92"/>
      <c r="MN32" s="91"/>
      <c r="MO32" s="92"/>
      <c r="MP32" s="92"/>
      <c r="MQ32" s="92"/>
      <c r="MR32" s="92"/>
      <c r="MS32" s="92"/>
      <c r="MT32" s="92"/>
      <c r="MU32" s="92"/>
      <c r="MV32" s="92"/>
      <c r="MW32" s="92"/>
      <c r="MX32" s="92"/>
      <c r="MY32" s="92"/>
      <c r="MZ32" s="92"/>
      <c r="NA32" s="91"/>
      <c r="NB32" s="92"/>
      <c r="NC32" s="92"/>
      <c r="ND32" s="92"/>
      <c r="NE32" s="92"/>
      <c r="NF32" s="92"/>
      <c r="NG32" s="92"/>
      <c r="NH32" s="92"/>
      <c r="NI32" s="92"/>
      <c r="NJ32" s="92"/>
      <c r="NK32" s="92"/>
      <c r="NL32" s="92"/>
      <c r="NM32" s="92"/>
      <c r="NN32" s="91"/>
      <c r="NO32" s="92"/>
      <c r="NP32" s="92"/>
      <c r="NQ32" s="92"/>
      <c r="NR32" s="92"/>
      <c r="NS32" s="92"/>
      <c r="NT32" s="92"/>
      <c r="NU32" s="92"/>
      <c r="NV32" s="92"/>
      <c r="NW32" s="92"/>
      <c r="NX32" s="92"/>
      <c r="NY32" s="92"/>
      <c r="NZ32" s="92"/>
      <c r="OA32" s="91"/>
      <c r="OB32" s="92"/>
      <c r="OC32" s="92"/>
      <c r="OD32" s="92"/>
      <c r="OE32" s="92"/>
      <c r="OF32" s="92"/>
      <c r="OG32" s="92"/>
      <c r="OH32" s="92"/>
      <c r="OI32" s="92"/>
      <c r="OJ32" s="92"/>
      <c r="OK32" s="92"/>
      <c r="OL32" s="92"/>
      <c r="OM32" s="92"/>
      <c r="ON32" s="91"/>
      <c r="OO32" s="92"/>
      <c r="OP32" s="92"/>
      <c r="OQ32" s="92"/>
      <c r="OR32" s="92"/>
      <c r="OS32" s="92"/>
      <c r="OT32" s="92"/>
      <c r="OU32" s="92"/>
      <c r="OV32" s="92"/>
      <c r="OW32" s="92"/>
      <c r="OX32" s="92"/>
      <c r="OY32" s="92"/>
      <c r="OZ32" s="92"/>
      <c r="PA32" s="91"/>
      <c r="PB32" s="92"/>
      <c r="PC32" s="92"/>
      <c r="PD32" s="92"/>
      <c r="PE32" s="92"/>
      <c r="PF32" s="92"/>
      <c r="PG32" s="92"/>
      <c r="PH32" s="92"/>
      <c r="PI32" s="92"/>
      <c r="PJ32" s="92"/>
      <c r="PK32" s="92"/>
      <c r="PL32" s="92"/>
      <c r="PM32" s="92"/>
      <c r="PN32" s="91"/>
      <c r="PO32" s="92"/>
      <c r="PP32" s="92"/>
      <c r="PQ32" s="92"/>
      <c r="PR32" s="92"/>
      <c r="PS32" s="92"/>
      <c r="PT32" s="92"/>
      <c r="PU32" s="92"/>
      <c r="PV32" s="92"/>
      <c r="PW32" s="92"/>
      <c r="PX32" s="92"/>
      <c r="PY32" s="92"/>
      <c r="PZ32" s="92"/>
      <c r="QA32" s="91"/>
      <c r="QB32" s="92"/>
      <c r="QC32" s="92"/>
      <c r="QD32" s="92"/>
      <c r="QE32" s="92"/>
      <c r="QF32" s="92"/>
      <c r="QG32" s="92"/>
      <c r="QH32" s="92"/>
      <c r="QI32" s="92"/>
      <c r="QJ32" s="92"/>
      <c r="QK32" s="92"/>
      <c r="QL32" s="92"/>
      <c r="QM32" s="92"/>
      <c r="QN32" s="91"/>
      <c r="QO32" s="92"/>
      <c r="QP32" s="92"/>
      <c r="QQ32" s="92"/>
      <c r="QR32" s="92"/>
      <c r="QS32" s="92"/>
      <c r="QT32" s="92"/>
      <c r="QU32" s="92"/>
      <c r="QV32" s="92"/>
      <c r="QW32" s="92"/>
      <c r="QX32" s="92"/>
      <c r="QY32" s="92"/>
      <c r="QZ32" s="92"/>
      <c r="RA32" s="91"/>
      <c r="RB32" s="92"/>
      <c r="RC32" s="92"/>
      <c r="RD32" s="92"/>
      <c r="RE32" s="92"/>
      <c r="RF32" s="92"/>
      <c r="RG32" s="92"/>
      <c r="RH32" s="92"/>
      <c r="RI32" s="92"/>
      <c r="RJ32" s="92"/>
      <c r="RK32" s="92"/>
      <c r="RL32" s="92"/>
      <c r="RM32" s="92"/>
      <c r="RN32" s="91"/>
      <c r="RO32" s="92"/>
      <c r="RP32" s="92"/>
      <c r="RQ32" s="92"/>
      <c r="RR32" s="92"/>
      <c r="RS32" s="92"/>
      <c r="RT32" s="92"/>
      <c r="RU32" s="92"/>
      <c r="RV32" s="92"/>
      <c r="RW32" s="92"/>
      <c r="RX32" s="92"/>
      <c r="RY32" s="92"/>
      <c r="RZ32" s="92"/>
      <c r="SA32" s="91"/>
      <c r="SB32" s="92"/>
      <c r="SC32" s="92"/>
      <c r="SD32" s="92"/>
      <c r="SE32" s="92"/>
      <c r="SF32" s="92"/>
      <c r="SG32" s="92"/>
      <c r="SH32" s="92"/>
      <c r="SI32" s="92"/>
      <c r="SJ32" s="92"/>
      <c r="SK32" s="92"/>
      <c r="SL32" s="92"/>
      <c r="SM32" s="92"/>
      <c r="SN32" s="91"/>
      <c r="SO32" s="92"/>
      <c r="SP32" s="92"/>
      <c r="SQ32" s="92"/>
      <c r="SR32" s="92"/>
      <c r="SS32" s="92"/>
      <c r="ST32" s="92"/>
      <c r="SU32" s="92"/>
      <c r="SV32" s="92"/>
      <c r="SW32" s="92"/>
      <c r="SX32" s="92"/>
      <c r="SY32" s="92"/>
      <c r="SZ32" s="92"/>
      <c r="TA32" s="91"/>
      <c r="TB32" s="92"/>
      <c r="TC32" s="92"/>
      <c r="TD32" s="92"/>
      <c r="TE32" s="92"/>
      <c r="TF32" s="92"/>
      <c r="TG32" s="92"/>
      <c r="TH32" s="92"/>
      <c r="TI32" s="92"/>
      <c r="TJ32" s="92"/>
      <c r="TK32" s="92"/>
      <c r="TL32" s="92"/>
      <c r="TM32" s="92"/>
      <c r="TN32" s="91"/>
      <c r="TO32" s="92"/>
      <c r="TP32" s="92"/>
      <c r="TQ32" s="92"/>
      <c r="TR32" s="92"/>
      <c r="TS32" s="92"/>
      <c r="TT32" s="92"/>
      <c r="TU32" s="92"/>
      <c r="TV32" s="92"/>
      <c r="TW32" s="92"/>
      <c r="TX32" s="92"/>
      <c r="TY32" s="92"/>
      <c r="TZ32" s="92"/>
      <c r="UA32" s="91"/>
      <c r="UB32" s="92"/>
      <c r="UC32" s="92"/>
      <c r="UD32" s="92"/>
      <c r="UE32" s="92"/>
      <c r="UF32" s="92"/>
      <c r="UG32" s="92"/>
      <c r="UH32" s="92"/>
      <c r="UI32" s="92"/>
      <c r="UJ32" s="92"/>
      <c r="UK32" s="92"/>
      <c r="UL32" s="92"/>
      <c r="UM32" s="92"/>
      <c r="UN32" s="91"/>
      <c r="UO32" s="92"/>
      <c r="UP32" s="92"/>
      <c r="UQ32" s="92"/>
      <c r="UR32" s="92"/>
      <c r="US32" s="92"/>
      <c r="UT32" s="92"/>
      <c r="UU32" s="92"/>
      <c r="UV32" s="92"/>
      <c r="UW32" s="92"/>
      <c r="UX32" s="92"/>
      <c r="UY32" s="92"/>
      <c r="UZ32" s="92"/>
      <c r="VA32" s="91"/>
      <c r="VB32" s="92"/>
      <c r="VC32" s="92"/>
      <c r="VD32" s="92"/>
      <c r="VE32" s="92"/>
      <c r="VF32" s="92"/>
      <c r="VG32" s="92"/>
      <c r="VH32" s="92"/>
      <c r="VI32" s="92"/>
      <c r="VJ32" s="92"/>
      <c r="VK32" s="92"/>
      <c r="VL32" s="92"/>
      <c r="VM32" s="92"/>
      <c r="VN32" s="91"/>
      <c r="VO32" s="92"/>
      <c r="VP32" s="92"/>
      <c r="VQ32" s="92"/>
      <c r="VR32" s="92"/>
      <c r="VS32" s="92"/>
      <c r="VT32" s="92"/>
      <c r="VU32" s="92"/>
      <c r="VV32" s="92"/>
      <c r="VW32" s="92"/>
      <c r="VX32" s="92"/>
      <c r="VY32" s="92"/>
      <c r="VZ32" s="92"/>
      <c r="WA32" s="91"/>
      <c r="WB32" s="92"/>
      <c r="WC32" s="92"/>
      <c r="WD32" s="92"/>
      <c r="WE32" s="92"/>
      <c r="WF32" s="92"/>
      <c r="WG32" s="92"/>
      <c r="WH32" s="92"/>
      <c r="WI32" s="92"/>
      <c r="WJ32" s="92"/>
      <c r="WK32" s="92"/>
      <c r="WL32" s="92"/>
      <c r="WM32" s="92"/>
      <c r="WN32" s="91"/>
      <c r="WO32" s="92"/>
      <c r="WP32" s="92"/>
      <c r="WQ32" s="92"/>
      <c r="WR32" s="92"/>
      <c r="WS32" s="92"/>
      <c r="WT32" s="92"/>
      <c r="WU32" s="92"/>
      <c r="WV32" s="92"/>
      <c r="WW32" s="92"/>
      <c r="WX32" s="92"/>
      <c r="WY32" s="92"/>
      <c r="WZ32" s="92"/>
      <c r="XA32" s="91"/>
      <c r="XB32" s="92"/>
      <c r="XC32" s="92"/>
      <c r="XD32" s="92"/>
      <c r="XE32" s="92"/>
      <c r="XF32" s="92"/>
      <c r="XG32" s="92"/>
      <c r="XH32" s="92"/>
      <c r="XI32" s="92"/>
      <c r="XJ32" s="92"/>
      <c r="XK32" s="92"/>
      <c r="XL32" s="92"/>
      <c r="XM32" s="92"/>
      <c r="XN32" s="91"/>
      <c r="XO32" s="92"/>
      <c r="XP32" s="92"/>
      <c r="XQ32" s="92"/>
      <c r="XR32" s="92"/>
      <c r="XS32" s="92"/>
      <c r="XT32" s="92"/>
      <c r="XU32" s="92"/>
      <c r="XV32" s="92"/>
      <c r="XW32" s="92"/>
      <c r="XX32" s="92"/>
      <c r="XY32" s="92"/>
      <c r="XZ32" s="92"/>
      <c r="YA32" s="91"/>
      <c r="YB32" s="92"/>
      <c r="YC32" s="92"/>
      <c r="YD32" s="92"/>
      <c r="YE32" s="92"/>
      <c r="YF32" s="92"/>
      <c r="YG32" s="92"/>
      <c r="YH32" s="92"/>
      <c r="YI32" s="92"/>
      <c r="YJ32" s="92"/>
      <c r="YK32" s="92"/>
      <c r="YL32" s="92"/>
      <c r="YM32" s="92"/>
      <c r="YN32" s="91"/>
      <c r="YO32" s="92"/>
      <c r="YP32" s="92"/>
      <c r="YQ32" s="92"/>
      <c r="YR32" s="92"/>
      <c r="YS32" s="92"/>
      <c r="YT32" s="92"/>
      <c r="YU32" s="92"/>
      <c r="YV32" s="92"/>
      <c r="YW32" s="92"/>
      <c r="YX32" s="92"/>
      <c r="YY32" s="92"/>
      <c r="YZ32" s="92"/>
      <c r="ZA32" s="91"/>
      <c r="ZB32" s="92"/>
      <c r="ZC32" s="92"/>
      <c r="ZD32" s="92"/>
      <c r="ZE32" s="92"/>
      <c r="ZF32" s="92"/>
      <c r="ZG32" s="92"/>
      <c r="ZH32" s="92"/>
      <c r="ZI32" s="92"/>
      <c r="ZJ32" s="92"/>
      <c r="ZK32" s="92"/>
      <c r="ZL32" s="92"/>
      <c r="ZM32" s="92"/>
      <c r="ZN32" s="91"/>
      <c r="ZO32" s="92"/>
      <c r="ZP32" s="92"/>
      <c r="ZQ32" s="92"/>
      <c r="ZR32" s="92"/>
      <c r="ZS32" s="92"/>
      <c r="ZT32" s="92"/>
      <c r="ZU32" s="92"/>
      <c r="ZV32" s="92"/>
      <c r="ZW32" s="92"/>
      <c r="ZX32" s="92"/>
      <c r="ZY32" s="92"/>
      <c r="ZZ32" s="92"/>
      <c r="AAA32" s="91"/>
      <c r="AAB32" s="92"/>
      <c r="AAC32" s="92"/>
      <c r="AAD32" s="92"/>
      <c r="AAE32" s="92"/>
      <c r="AAF32" s="92"/>
      <c r="AAG32" s="92"/>
      <c r="AAH32" s="92"/>
      <c r="AAI32" s="92"/>
      <c r="AAJ32" s="92"/>
      <c r="AAK32" s="92"/>
      <c r="AAL32" s="92"/>
      <c r="AAM32" s="92"/>
      <c r="AAN32" s="91"/>
      <c r="AAO32" s="92"/>
      <c r="AAP32" s="92"/>
      <c r="AAQ32" s="92"/>
      <c r="AAR32" s="92"/>
      <c r="AAS32" s="92"/>
      <c r="AAT32" s="92"/>
      <c r="AAU32" s="92"/>
      <c r="AAV32" s="92"/>
      <c r="AAW32" s="92"/>
      <c r="AAX32" s="92"/>
      <c r="AAY32" s="92"/>
      <c r="AAZ32" s="92"/>
      <c r="ABA32" s="91"/>
      <c r="ABB32" s="92"/>
      <c r="ABC32" s="92"/>
      <c r="ABD32" s="92"/>
      <c r="ABE32" s="92"/>
      <c r="ABF32" s="92"/>
      <c r="ABG32" s="92"/>
      <c r="ABH32" s="92"/>
      <c r="ABI32" s="92"/>
      <c r="ABJ32" s="92"/>
      <c r="ABK32" s="92"/>
      <c r="ABL32" s="92"/>
      <c r="ABM32" s="92"/>
      <c r="ABN32" s="91"/>
      <c r="ABO32" s="92"/>
      <c r="ABP32" s="92"/>
      <c r="ABQ32" s="92"/>
      <c r="ABR32" s="92"/>
      <c r="ABS32" s="92"/>
      <c r="ABT32" s="92"/>
      <c r="ABU32" s="92"/>
      <c r="ABV32" s="92"/>
      <c r="ABW32" s="92"/>
      <c r="ABX32" s="92"/>
      <c r="ABY32" s="92"/>
      <c r="ABZ32" s="92"/>
      <c r="ACA32" s="91"/>
      <c r="ACB32" s="92"/>
      <c r="ACC32" s="92"/>
      <c r="ACD32" s="92"/>
      <c r="ACE32" s="92"/>
      <c r="ACF32" s="92"/>
      <c r="ACG32" s="92"/>
      <c r="ACH32" s="92"/>
      <c r="ACI32" s="92"/>
      <c r="ACJ32" s="92"/>
      <c r="ACK32" s="92"/>
      <c r="ACL32" s="92"/>
      <c r="ACM32" s="92"/>
      <c r="ACN32" s="91"/>
      <c r="ACO32" s="92"/>
      <c r="ACP32" s="92"/>
      <c r="ACQ32" s="92"/>
      <c r="ACR32" s="92"/>
      <c r="ACS32" s="92"/>
      <c r="ACT32" s="92"/>
      <c r="ACU32" s="92"/>
      <c r="ACV32" s="92"/>
      <c r="ACW32" s="92"/>
      <c r="ACX32" s="92"/>
      <c r="ACY32" s="92"/>
      <c r="ACZ32" s="92"/>
      <c r="ADA32" s="91"/>
      <c r="ADB32" s="92"/>
      <c r="ADC32" s="92"/>
      <c r="ADD32" s="92"/>
      <c r="ADE32" s="92"/>
      <c r="ADF32" s="92"/>
      <c r="ADG32" s="92"/>
      <c r="ADH32" s="92"/>
      <c r="ADI32" s="92"/>
      <c r="ADJ32" s="92"/>
      <c r="ADK32" s="92"/>
      <c r="ADL32" s="92"/>
      <c r="ADM32" s="92"/>
      <c r="ADN32" s="91"/>
      <c r="ADO32" s="92"/>
      <c r="ADP32" s="92"/>
      <c r="ADQ32" s="92"/>
      <c r="ADR32" s="92"/>
      <c r="ADS32" s="92"/>
      <c r="ADT32" s="92"/>
      <c r="ADU32" s="92"/>
      <c r="ADV32" s="92"/>
      <c r="ADW32" s="92"/>
      <c r="ADX32" s="92"/>
      <c r="ADY32" s="92"/>
      <c r="ADZ32" s="92"/>
      <c r="AEA32" s="91"/>
      <c r="AEB32" s="92"/>
      <c r="AEC32" s="92"/>
      <c r="AED32" s="92"/>
      <c r="AEE32" s="92"/>
      <c r="AEF32" s="92"/>
      <c r="AEG32" s="92"/>
      <c r="AEH32" s="92"/>
      <c r="AEI32" s="92"/>
      <c r="AEJ32" s="92"/>
      <c r="AEK32" s="92"/>
      <c r="AEL32" s="92"/>
      <c r="AEM32" s="92"/>
      <c r="AEN32" s="91"/>
      <c r="AEO32" s="92"/>
      <c r="AEP32" s="92"/>
      <c r="AEQ32" s="92"/>
      <c r="AER32" s="92"/>
      <c r="AES32" s="92"/>
      <c r="AET32" s="92"/>
      <c r="AEU32" s="92"/>
      <c r="AEV32" s="92"/>
      <c r="AEW32" s="92"/>
      <c r="AEX32" s="92"/>
      <c r="AEY32" s="92"/>
      <c r="AEZ32" s="92"/>
      <c r="AFA32" s="91"/>
      <c r="AFB32" s="92"/>
      <c r="AFC32" s="92"/>
      <c r="AFD32" s="92"/>
      <c r="AFE32" s="92"/>
      <c r="AFF32" s="92"/>
      <c r="AFG32" s="92"/>
      <c r="AFH32" s="92"/>
      <c r="AFI32" s="92"/>
      <c r="AFJ32" s="92"/>
      <c r="AFK32" s="92"/>
      <c r="AFL32" s="92"/>
      <c r="AFM32" s="92"/>
      <c r="AFN32" s="91"/>
      <c r="AFO32" s="92"/>
      <c r="AFP32" s="92"/>
      <c r="AFQ32" s="92"/>
      <c r="AFR32" s="92"/>
      <c r="AFS32" s="92"/>
      <c r="AFT32" s="92"/>
      <c r="AFU32" s="92"/>
      <c r="AFV32" s="92"/>
      <c r="AFW32" s="92"/>
      <c r="AFX32" s="92"/>
      <c r="AFY32" s="92"/>
      <c r="AFZ32" s="92"/>
      <c r="AGA32" s="91"/>
      <c r="AGB32" s="92"/>
      <c r="AGC32" s="92"/>
      <c r="AGD32" s="92"/>
      <c r="AGE32" s="92"/>
      <c r="AGF32" s="92"/>
      <c r="AGG32" s="92"/>
      <c r="AGH32" s="92"/>
      <c r="AGI32" s="92"/>
      <c r="AGJ32" s="92"/>
      <c r="AGK32" s="92"/>
      <c r="AGL32" s="92"/>
      <c r="AGM32" s="92"/>
      <c r="AGN32" s="91"/>
      <c r="AGO32" s="92"/>
      <c r="AGP32" s="92"/>
      <c r="AGQ32" s="92"/>
      <c r="AGR32" s="92"/>
      <c r="AGS32" s="92"/>
      <c r="AGT32" s="92"/>
      <c r="AGU32" s="92"/>
      <c r="AGV32" s="92"/>
      <c r="AGW32" s="92"/>
      <c r="AGX32" s="92"/>
      <c r="AGY32" s="92"/>
      <c r="AGZ32" s="92"/>
      <c r="AHA32" s="91"/>
      <c r="AHB32" s="92"/>
      <c r="AHC32" s="92"/>
      <c r="AHD32" s="92"/>
      <c r="AHE32" s="92"/>
      <c r="AHF32" s="92"/>
      <c r="AHG32" s="92"/>
      <c r="AHH32" s="92"/>
      <c r="AHI32" s="92"/>
      <c r="AHJ32" s="92"/>
      <c r="AHK32" s="92"/>
      <c r="AHL32" s="92"/>
      <c r="AHM32" s="92"/>
      <c r="AHN32" s="91"/>
      <c r="AHO32" s="92"/>
      <c r="AHP32" s="92"/>
      <c r="AHQ32" s="92"/>
      <c r="AHR32" s="92"/>
      <c r="AHS32" s="92"/>
      <c r="AHT32" s="92"/>
      <c r="AHU32" s="92"/>
      <c r="AHV32" s="92"/>
      <c r="AHW32" s="92"/>
      <c r="AHX32" s="92"/>
      <c r="AHY32" s="92"/>
      <c r="AHZ32" s="92"/>
      <c r="AIA32" s="91"/>
      <c r="AIB32" s="92"/>
      <c r="AIC32" s="92"/>
      <c r="AID32" s="92"/>
      <c r="AIE32" s="92"/>
      <c r="AIF32" s="92"/>
      <c r="AIG32" s="92"/>
      <c r="AIH32" s="92"/>
      <c r="AII32" s="92"/>
      <c r="AIJ32" s="92"/>
      <c r="AIK32" s="92"/>
      <c r="AIL32" s="92"/>
      <c r="AIM32" s="92"/>
      <c r="AIN32" s="91"/>
      <c r="AIO32" s="92"/>
      <c r="AIP32" s="92"/>
      <c r="AIQ32" s="92"/>
      <c r="AIR32" s="92"/>
      <c r="AIS32" s="92"/>
      <c r="AIT32" s="92"/>
      <c r="AIU32" s="92"/>
      <c r="AIV32" s="92"/>
      <c r="AIW32" s="92"/>
      <c r="AIX32" s="92"/>
      <c r="AIY32" s="92"/>
      <c r="AIZ32" s="92"/>
      <c r="AJA32" s="91"/>
      <c r="AJB32" s="92"/>
      <c r="AJC32" s="92"/>
      <c r="AJD32" s="92"/>
      <c r="AJE32" s="92"/>
      <c r="AJF32" s="92"/>
      <c r="AJG32" s="92"/>
      <c r="AJH32" s="92"/>
      <c r="AJI32" s="92"/>
      <c r="AJJ32" s="92"/>
      <c r="AJK32" s="92"/>
      <c r="AJL32" s="92"/>
      <c r="AJM32" s="92"/>
      <c r="AJN32" s="91"/>
      <c r="AJO32" s="92"/>
      <c r="AJP32" s="92"/>
      <c r="AJQ32" s="92"/>
      <c r="AJR32" s="92"/>
      <c r="AJS32" s="92"/>
      <c r="AJT32" s="92"/>
      <c r="AJU32" s="92"/>
      <c r="AJV32" s="92"/>
      <c r="AJW32" s="92"/>
      <c r="AJX32" s="92"/>
      <c r="AJY32" s="92"/>
      <c r="AJZ32" s="92"/>
      <c r="AKA32" s="91"/>
      <c r="AKB32" s="92"/>
      <c r="AKC32" s="92"/>
      <c r="AKD32" s="92"/>
      <c r="AKE32" s="92"/>
      <c r="AKF32" s="92"/>
      <c r="AKG32" s="92"/>
      <c r="AKH32" s="92"/>
      <c r="AKI32" s="92"/>
      <c r="AKJ32" s="92"/>
      <c r="AKK32" s="92"/>
      <c r="AKL32" s="92"/>
      <c r="AKM32" s="92"/>
      <c r="AKN32" s="91"/>
      <c r="AKO32" s="92"/>
      <c r="AKP32" s="92"/>
      <c r="AKQ32" s="92"/>
      <c r="AKR32" s="92"/>
      <c r="AKS32" s="92"/>
      <c r="AKT32" s="92"/>
      <c r="AKU32" s="92"/>
      <c r="AKV32" s="92"/>
      <c r="AKW32" s="92"/>
      <c r="AKX32" s="92"/>
      <c r="AKY32" s="92"/>
      <c r="AKZ32" s="92"/>
      <c r="ALA32" s="91"/>
      <c r="ALB32" s="92"/>
      <c r="ALC32" s="92"/>
      <c r="ALD32" s="92"/>
      <c r="ALE32" s="92"/>
      <c r="ALF32" s="92"/>
      <c r="ALG32" s="92"/>
      <c r="ALH32" s="92"/>
      <c r="ALI32" s="92"/>
      <c r="ALJ32" s="92"/>
      <c r="ALK32" s="92"/>
      <c r="ALL32" s="92"/>
      <c r="ALM32" s="92"/>
      <c r="ALN32" s="91"/>
      <c r="ALO32" s="92"/>
      <c r="ALP32" s="92"/>
      <c r="ALQ32" s="92"/>
      <c r="ALR32" s="92"/>
      <c r="ALS32" s="92"/>
      <c r="ALT32" s="92"/>
      <c r="ALU32" s="92"/>
      <c r="ALV32" s="92"/>
      <c r="ALW32" s="92"/>
      <c r="ALX32" s="92"/>
      <c r="ALY32" s="92"/>
      <c r="ALZ32" s="92"/>
      <c r="AMA32" s="91"/>
      <c r="AMB32" s="92"/>
      <c r="AMC32" s="92"/>
      <c r="AMD32" s="92"/>
      <c r="AME32" s="92"/>
      <c r="AMF32" s="92"/>
      <c r="AMG32" s="92"/>
      <c r="AMH32" s="92"/>
      <c r="AMI32" s="92"/>
      <c r="AMJ32" s="92"/>
      <c r="AMK32" s="92"/>
      <c r="AML32" s="92"/>
      <c r="AMM32" s="92"/>
      <c r="AMN32" s="91"/>
      <c r="AMO32" s="92"/>
      <c r="AMP32" s="92"/>
      <c r="AMQ32" s="92"/>
      <c r="AMR32" s="92"/>
      <c r="AMS32" s="92"/>
      <c r="AMT32" s="92"/>
      <c r="AMU32" s="92"/>
      <c r="AMV32" s="92"/>
      <c r="AMW32" s="92"/>
      <c r="AMX32" s="92"/>
      <c r="AMY32" s="92"/>
      <c r="AMZ32" s="92"/>
      <c r="ANA32" s="91"/>
      <c r="ANB32" s="92"/>
      <c r="ANC32" s="92"/>
      <c r="AND32" s="92"/>
      <c r="ANE32" s="92"/>
      <c r="ANF32" s="92"/>
      <c r="ANG32" s="92"/>
      <c r="ANH32" s="92"/>
      <c r="ANI32" s="92"/>
      <c r="ANJ32" s="92"/>
      <c r="ANK32" s="92"/>
      <c r="ANL32" s="92"/>
      <c r="ANM32" s="92"/>
      <c r="ANN32" s="91"/>
      <c r="ANO32" s="92"/>
      <c r="ANP32" s="92"/>
      <c r="ANQ32" s="92"/>
      <c r="ANR32" s="92"/>
      <c r="ANS32" s="92"/>
      <c r="ANT32" s="92"/>
      <c r="ANU32" s="92"/>
      <c r="ANV32" s="92"/>
      <c r="ANW32" s="92"/>
      <c r="ANX32" s="92"/>
      <c r="ANY32" s="92"/>
      <c r="ANZ32" s="92"/>
      <c r="AOA32" s="91"/>
      <c r="AOB32" s="92"/>
      <c r="AOC32" s="92"/>
      <c r="AOD32" s="92"/>
      <c r="AOE32" s="92"/>
      <c r="AOF32" s="92"/>
      <c r="AOG32" s="92"/>
      <c r="AOH32" s="92"/>
      <c r="AOI32" s="92"/>
      <c r="AOJ32" s="92"/>
      <c r="AOK32" s="92"/>
      <c r="AOL32" s="92"/>
      <c r="AOM32" s="92"/>
      <c r="AON32" s="91"/>
      <c r="AOO32" s="92"/>
      <c r="AOP32" s="92"/>
      <c r="AOQ32" s="92"/>
      <c r="AOR32" s="92"/>
      <c r="AOS32" s="92"/>
      <c r="AOT32" s="92"/>
      <c r="AOU32" s="92"/>
      <c r="AOV32" s="92"/>
      <c r="AOW32" s="92"/>
      <c r="AOX32" s="92"/>
      <c r="AOY32" s="92"/>
      <c r="AOZ32" s="92"/>
      <c r="APA32" s="91"/>
      <c r="APB32" s="92"/>
      <c r="APC32" s="92"/>
      <c r="APD32" s="92"/>
      <c r="APE32" s="92"/>
      <c r="APF32" s="92"/>
      <c r="APG32" s="92"/>
      <c r="APH32" s="92"/>
      <c r="API32" s="92"/>
      <c r="APJ32" s="92"/>
      <c r="APK32" s="92"/>
      <c r="APL32" s="92"/>
      <c r="APM32" s="92"/>
      <c r="APN32" s="91"/>
      <c r="APO32" s="92"/>
      <c r="APP32" s="92"/>
      <c r="APQ32" s="92"/>
      <c r="APR32" s="92"/>
      <c r="APS32" s="92"/>
      <c r="APT32" s="92"/>
      <c r="APU32" s="92"/>
      <c r="APV32" s="92"/>
      <c r="APW32" s="92"/>
      <c r="APX32" s="92"/>
      <c r="APY32" s="92"/>
      <c r="APZ32" s="92"/>
      <c r="AQA32" s="91"/>
      <c r="AQB32" s="92"/>
      <c r="AQC32" s="92"/>
      <c r="AQD32" s="92"/>
      <c r="AQE32" s="92"/>
      <c r="AQF32" s="92"/>
      <c r="AQG32" s="92"/>
      <c r="AQH32" s="92"/>
      <c r="AQI32" s="92"/>
      <c r="AQJ32" s="92"/>
      <c r="AQK32" s="92"/>
      <c r="AQL32" s="92"/>
      <c r="AQM32" s="92"/>
      <c r="AQN32" s="91"/>
      <c r="AQO32" s="92"/>
      <c r="AQP32" s="92"/>
      <c r="AQQ32" s="92"/>
      <c r="AQR32" s="92"/>
      <c r="AQS32" s="92"/>
      <c r="AQT32" s="92"/>
      <c r="AQU32" s="92"/>
      <c r="AQV32" s="92"/>
      <c r="AQW32" s="92"/>
      <c r="AQX32" s="92"/>
      <c r="AQY32" s="92"/>
      <c r="AQZ32" s="92"/>
      <c r="ARA32" s="91"/>
      <c r="ARB32" s="92"/>
      <c r="ARC32" s="92"/>
      <c r="ARD32" s="92"/>
      <c r="ARE32" s="92"/>
      <c r="ARF32" s="92"/>
      <c r="ARG32" s="92"/>
      <c r="ARH32" s="92"/>
      <c r="ARI32" s="92"/>
      <c r="ARJ32" s="92"/>
      <c r="ARK32" s="92"/>
      <c r="ARL32" s="92"/>
      <c r="ARM32" s="92"/>
      <c r="ARN32" s="91"/>
      <c r="ARO32" s="92"/>
      <c r="ARP32" s="92"/>
      <c r="ARQ32" s="92"/>
      <c r="ARR32" s="92"/>
      <c r="ARS32" s="92"/>
      <c r="ART32" s="92"/>
      <c r="ARU32" s="92"/>
      <c r="ARV32" s="92"/>
      <c r="ARW32" s="92"/>
      <c r="ARX32" s="92"/>
      <c r="ARY32" s="92"/>
      <c r="ARZ32" s="92"/>
      <c r="ASA32" s="91"/>
      <c r="ASB32" s="92"/>
      <c r="ASC32" s="92"/>
      <c r="ASD32" s="92"/>
      <c r="ASE32" s="92"/>
      <c r="ASF32" s="92"/>
      <c r="ASG32" s="92"/>
      <c r="ASH32" s="92"/>
      <c r="ASI32" s="92"/>
      <c r="ASJ32" s="92"/>
      <c r="ASK32" s="92"/>
      <c r="ASL32" s="92"/>
      <c r="ASM32" s="92"/>
      <c r="ASN32" s="91"/>
      <c r="ASO32" s="92"/>
      <c r="ASP32" s="92"/>
      <c r="ASQ32" s="92"/>
      <c r="ASR32" s="92"/>
      <c r="ASS32" s="92"/>
      <c r="AST32" s="92"/>
      <c r="ASU32" s="92"/>
      <c r="ASV32" s="92"/>
      <c r="ASW32" s="92"/>
      <c r="ASX32" s="92"/>
      <c r="ASY32" s="92"/>
      <c r="ASZ32" s="92"/>
      <c r="ATA32" s="91"/>
      <c r="ATB32" s="92"/>
      <c r="ATC32" s="92"/>
      <c r="ATD32" s="92"/>
      <c r="ATE32" s="92"/>
      <c r="ATF32" s="92"/>
      <c r="ATG32" s="92"/>
      <c r="ATH32" s="92"/>
      <c r="ATI32" s="92"/>
      <c r="ATJ32" s="92"/>
      <c r="ATK32" s="92"/>
      <c r="ATL32" s="92"/>
      <c r="ATM32" s="92"/>
      <c r="ATN32" s="91"/>
      <c r="ATO32" s="92"/>
      <c r="ATP32" s="92"/>
      <c r="ATQ32" s="92"/>
      <c r="ATR32" s="92"/>
      <c r="ATS32" s="92"/>
      <c r="ATT32" s="92"/>
      <c r="ATU32" s="92"/>
      <c r="ATV32" s="92"/>
      <c r="ATW32" s="92"/>
      <c r="ATX32" s="92"/>
      <c r="ATY32" s="92"/>
      <c r="ATZ32" s="92"/>
      <c r="AUA32" s="91"/>
      <c r="AUB32" s="92"/>
      <c r="AUC32" s="92"/>
      <c r="AUD32" s="92"/>
      <c r="AUE32" s="92"/>
      <c r="AUF32" s="92"/>
      <c r="AUG32" s="92"/>
      <c r="AUH32" s="92"/>
      <c r="AUI32" s="92"/>
      <c r="AUJ32" s="92"/>
      <c r="AUK32" s="92"/>
      <c r="AUL32" s="92"/>
      <c r="AUM32" s="92"/>
      <c r="AUN32" s="91"/>
      <c r="AUO32" s="92"/>
      <c r="AUP32" s="92"/>
      <c r="AUQ32" s="92"/>
      <c r="AUR32" s="92"/>
      <c r="AUS32" s="92"/>
      <c r="AUT32" s="92"/>
      <c r="AUU32" s="92"/>
      <c r="AUV32" s="92"/>
      <c r="AUW32" s="92"/>
      <c r="AUX32" s="92"/>
      <c r="AUY32" s="92"/>
      <c r="AUZ32" s="92"/>
      <c r="AVA32" s="91"/>
      <c r="AVB32" s="92"/>
      <c r="AVC32" s="92"/>
      <c r="AVD32" s="92"/>
      <c r="AVE32" s="92"/>
      <c r="AVF32" s="92"/>
      <c r="AVG32" s="92"/>
      <c r="AVH32" s="92"/>
      <c r="AVI32" s="92"/>
      <c r="AVJ32" s="92"/>
      <c r="AVK32" s="92"/>
      <c r="AVL32" s="92"/>
      <c r="AVM32" s="92"/>
      <c r="AVN32" s="91"/>
      <c r="AVO32" s="92"/>
      <c r="AVP32" s="92"/>
      <c r="AVQ32" s="92"/>
      <c r="AVR32" s="92"/>
      <c r="AVS32" s="92"/>
      <c r="AVT32" s="92"/>
      <c r="AVU32" s="92"/>
      <c r="AVV32" s="92"/>
      <c r="AVW32" s="92"/>
      <c r="AVX32" s="92"/>
      <c r="AVY32" s="92"/>
      <c r="AVZ32" s="92"/>
      <c r="AWA32" s="91"/>
      <c r="AWB32" s="92"/>
      <c r="AWC32" s="92"/>
      <c r="AWD32" s="92"/>
      <c r="AWE32" s="92"/>
      <c r="AWF32" s="92"/>
      <c r="AWG32" s="92"/>
      <c r="AWH32" s="92"/>
      <c r="AWI32" s="92"/>
      <c r="AWJ32" s="92"/>
      <c r="AWK32" s="92"/>
      <c r="AWL32" s="92"/>
      <c r="AWM32" s="92"/>
      <c r="AWN32" s="91"/>
      <c r="AWO32" s="92"/>
      <c r="AWP32" s="92"/>
      <c r="AWQ32" s="92"/>
      <c r="AWR32" s="92"/>
      <c r="AWS32" s="92"/>
      <c r="AWT32" s="92"/>
      <c r="AWU32" s="92"/>
      <c r="AWV32" s="92"/>
      <c r="AWW32" s="92"/>
      <c r="AWX32" s="92"/>
      <c r="AWY32" s="92"/>
      <c r="AWZ32" s="92"/>
      <c r="AXA32" s="91"/>
      <c r="AXB32" s="92"/>
      <c r="AXC32" s="92"/>
      <c r="AXD32" s="92"/>
      <c r="AXE32" s="92"/>
      <c r="AXF32" s="92"/>
      <c r="AXG32" s="92"/>
      <c r="AXH32" s="92"/>
      <c r="AXI32" s="92"/>
      <c r="AXJ32" s="92"/>
      <c r="AXK32" s="92"/>
      <c r="AXL32" s="92"/>
      <c r="AXM32" s="92"/>
      <c r="AXN32" s="91"/>
      <c r="AXO32" s="92"/>
      <c r="AXP32" s="92"/>
      <c r="AXQ32" s="92"/>
      <c r="AXR32" s="92"/>
      <c r="AXS32" s="92"/>
      <c r="AXT32" s="92"/>
      <c r="AXU32" s="92"/>
      <c r="AXV32" s="92"/>
      <c r="AXW32" s="92"/>
      <c r="AXX32" s="92"/>
      <c r="AXY32" s="92"/>
      <c r="AXZ32" s="92"/>
      <c r="AYA32" s="91"/>
      <c r="AYB32" s="92"/>
      <c r="AYC32" s="92"/>
      <c r="AYD32" s="92"/>
      <c r="AYE32" s="92"/>
      <c r="AYF32" s="92"/>
      <c r="AYG32" s="92"/>
      <c r="AYH32" s="92"/>
      <c r="AYI32" s="92"/>
      <c r="AYJ32" s="92"/>
      <c r="AYK32" s="92"/>
      <c r="AYL32" s="92"/>
      <c r="AYM32" s="92"/>
      <c r="AYN32" s="91"/>
      <c r="AYO32" s="92"/>
      <c r="AYP32" s="92"/>
      <c r="AYQ32" s="92"/>
      <c r="AYR32" s="92"/>
      <c r="AYS32" s="92"/>
      <c r="AYT32" s="92"/>
      <c r="AYU32" s="92"/>
      <c r="AYV32" s="92"/>
      <c r="AYW32" s="92"/>
      <c r="AYX32" s="92"/>
      <c r="AYY32" s="92"/>
      <c r="AYZ32" s="92"/>
      <c r="AZA32" s="91"/>
      <c r="AZB32" s="92"/>
      <c r="AZC32" s="92"/>
      <c r="AZD32" s="92"/>
      <c r="AZE32" s="92"/>
      <c r="AZF32" s="92"/>
      <c r="AZG32" s="92"/>
      <c r="AZH32" s="92"/>
      <c r="AZI32" s="92"/>
      <c r="AZJ32" s="92"/>
      <c r="AZK32" s="92"/>
      <c r="AZL32" s="92"/>
      <c r="AZM32" s="92"/>
      <c r="AZN32" s="91"/>
      <c r="AZO32" s="92"/>
      <c r="AZP32" s="92"/>
      <c r="AZQ32" s="92"/>
      <c r="AZR32" s="92"/>
      <c r="AZS32" s="92"/>
      <c r="AZT32" s="92"/>
      <c r="AZU32" s="92"/>
      <c r="AZV32" s="92"/>
      <c r="AZW32" s="92"/>
      <c r="AZX32" s="92"/>
      <c r="AZY32" s="92"/>
      <c r="AZZ32" s="92"/>
      <c r="BAA32" s="91"/>
      <c r="BAB32" s="92"/>
      <c r="BAC32" s="92"/>
      <c r="BAD32" s="92"/>
      <c r="BAE32" s="92"/>
      <c r="BAF32" s="92"/>
      <c r="BAG32" s="92"/>
      <c r="BAH32" s="92"/>
      <c r="BAI32" s="92"/>
      <c r="BAJ32" s="92"/>
      <c r="BAK32" s="92"/>
      <c r="BAL32" s="92"/>
      <c r="BAM32" s="92"/>
      <c r="BAN32" s="91"/>
      <c r="BAO32" s="92"/>
      <c r="BAP32" s="92"/>
      <c r="BAQ32" s="92"/>
      <c r="BAR32" s="92"/>
      <c r="BAS32" s="92"/>
      <c r="BAT32" s="92"/>
      <c r="BAU32" s="92"/>
      <c r="BAV32" s="92"/>
      <c r="BAW32" s="92"/>
      <c r="BAX32" s="92"/>
      <c r="BAY32" s="92"/>
      <c r="BAZ32" s="92"/>
      <c r="BBA32" s="91"/>
      <c r="BBB32" s="92"/>
      <c r="BBC32" s="92"/>
      <c r="BBD32" s="92"/>
      <c r="BBE32" s="92"/>
      <c r="BBF32" s="92"/>
      <c r="BBG32" s="92"/>
      <c r="BBH32" s="92"/>
      <c r="BBI32" s="92"/>
      <c r="BBJ32" s="92"/>
      <c r="BBK32" s="92"/>
      <c r="BBL32" s="92"/>
      <c r="BBM32" s="92"/>
      <c r="BBN32" s="91"/>
      <c r="BBO32" s="92"/>
      <c r="BBP32" s="92"/>
      <c r="BBQ32" s="92"/>
      <c r="BBR32" s="92"/>
      <c r="BBS32" s="92"/>
      <c r="BBT32" s="92"/>
      <c r="BBU32" s="92"/>
      <c r="BBV32" s="92"/>
      <c r="BBW32" s="92"/>
      <c r="BBX32" s="92"/>
      <c r="BBY32" s="92"/>
      <c r="BBZ32" s="92"/>
      <c r="BCA32" s="91"/>
      <c r="BCB32" s="92"/>
      <c r="BCC32" s="92"/>
      <c r="BCD32" s="92"/>
      <c r="BCE32" s="92"/>
      <c r="BCF32" s="92"/>
      <c r="BCG32" s="92"/>
      <c r="BCH32" s="92"/>
      <c r="BCI32" s="92"/>
      <c r="BCJ32" s="92"/>
      <c r="BCK32" s="92"/>
      <c r="BCL32" s="92"/>
      <c r="BCM32" s="92"/>
      <c r="BCN32" s="91"/>
      <c r="BCO32" s="92"/>
      <c r="BCP32" s="92"/>
      <c r="BCQ32" s="92"/>
      <c r="BCR32" s="92"/>
      <c r="BCS32" s="92"/>
      <c r="BCT32" s="92"/>
      <c r="BCU32" s="92"/>
      <c r="BCV32" s="92"/>
      <c r="BCW32" s="92"/>
      <c r="BCX32" s="92"/>
      <c r="BCY32" s="92"/>
      <c r="BCZ32" s="92"/>
      <c r="BDA32" s="91"/>
      <c r="BDB32" s="92"/>
      <c r="BDC32" s="92"/>
      <c r="BDD32" s="92"/>
      <c r="BDE32" s="92"/>
      <c r="BDF32" s="92"/>
      <c r="BDG32" s="92"/>
      <c r="BDH32" s="92"/>
      <c r="BDI32" s="92"/>
      <c r="BDJ32" s="92"/>
      <c r="BDK32" s="92"/>
      <c r="BDL32" s="92"/>
      <c r="BDM32" s="92"/>
      <c r="BDN32" s="91"/>
      <c r="BDO32" s="92"/>
      <c r="BDP32" s="92"/>
      <c r="BDQ32" s="92"/>
      <c r="BDR32" s="92"/>
      <c r="BDS32" s="92"/>
      <c r="BDT32" s="92"/>
      <c r="BDU32" s="92"/>
      <c r="BDV32" s="92"/>
      <c r="BDW32" s="92"/>
      <c r="BDX32" s="92"/>
      <c r="BDY32" s="92"/>
      <c r="BDZ32" s="92"/>
      <c r="BEA32" s="91"/>
      <c r="BEB32" s="92"/>
      <c r="BEC32" s="92"/>
      <c r="BED32" s="92"/>
      <c r="BEE32" s="92"/>
      <c r="BEF32" s="92"/>
      <c r="BEG32" s="92"/>
      <c r="BEH32" s="92"/>
      <c r="BEI32" s="92"/>
      <c r="BEJ32" s="92"/>
      <c r="BEK32" s="92"/>
      <c r="BEL32" s="92"/>
      <c r="BEM32" s="92"/>
      <c r="BEN32" s="91"/>
      <c r="BEO32" s="92"/>
      <c r="BEP32" s="92"/>
      <c r="BEQ32" s="92"/>
      <c r="BER32" s="92"/>
      <c r="BES32" s="92"/>
      <c r="BET32" s="92"/>
      <c r="BEU32" s="92"/>
      <c r="BEV32" s="92"/>
      <c r="BEW32" s="92"/>
      <c r="BEX32" s="92"/>
      <c r="BEY32" s="92"/>
      <c r="BEZ32" s="92"/>
      <c r="BFA32" s="91"/>
      <c r="BFB32" s="92"/>
      <c r="BFC32" s="92"/>
      <c r="BFD32" s="92"/>
      <c r="BFE32" s="92"/>
      <c r="BFF32" s="92"/>
      <c r="BFG32" s="92"/>
      <c r="BFH32" s="92"/>
      <c r="BFI32" s="92"/>
      <c r="BFJ32" s="92"/>
      <c r="BFK32" s="92"/>
      <c r="BFL32" s="92"/>
      <c r="BFM32" s="92"/>
      <c r="BFN32" s="91"/>
      <c r="BFO32" s="92"/>
      <c r="BFP32" s="92"/>
      <c r="BFQ32" s="92"/>
      <c r="BFR32" s="92"/>
      <c r="BFS32" s="92"/>
      <c r="BFT32" s="92"/>
      <c r="BFU32" s="92"/>
      <c r="BFV32" s="92"/>
      <c r="BFW32" s="92"/>
      <c r="BFX32" s="92"/>
      <c r="BFY32" s="92"/>
      <c r="BFZ32" s="92"/>
      <c r="BGA32" s="91"/>
      <c r="BGB32" s="92"/>
      <c r="BGC32" s="92"/>
      <c r="BGD32" s="92"/>
      <c r="BGE32" s="92"/>
      <c r="BGF32" s="92"/>
      <c r="BGG32" s="92"/>
      <c r="BGH32" s="92"/>
      <c r="BGI32" s="92"/>
      <c r="BGJ32" s="92"/>
      <c r="BGK32" s="92"/>
      <c r="BGL32" s="92"/>
      <c r="BGM32" s="92"/>
      <c r="BGN32" s="91"/>
      <c r="BGO32" s="92"/>
      <c r="BGP32" s="92"/>
      <c r="BGQ32" s="92"/>
      <c r="BGR32" s="92"/>
      <c r="BGS32" s="92"/>
      <c r="BGT32" s="92"/>
      <c r="BGU32" s="92"/>
      <c r="BGV32" s="92"/>
      <c r="BGW32" s="92"/>
      <c r="BGX32" s="92"/>
      <c r="BGY32" s="92"/>
      <c r="BGZ32" s="92"/>
      <c r="BHA32" s="91"/>
      <c r="BHB32" s="92"/>
      <c r="BHC32" s="92"/>
      <c r="BHD32" s="92"/>
      <c r="BHE32" s="92"/>
      <c r="BHF32" s="92"/>
      <c r="BHG32" s="92"/>
      <c r="BHH32" s="92"/>
      <c r="BHI32" s="92"/>
      <c r="BHJ32" s="92"/>
      <c r="BHK32" s="92"/>
      <c r="BHL32" s="92"/>
      <c r="BHM32" s="92"/>
      <c r="BHN32" s="91"/>
      <c r="BHO32" s="92"/>
      <c r="BHP32" s="92"/>
      <c r="BHQ32" s="92"/>
      <c r="BHR32" s="92"/>
      <c r="BHS32" s="92"/>
      <c r="BHT32" s="92"/>
      <c r="BHU32" s="92"/>
      <c r="BHV32" s="92"/>
      <c r="BHW32" s="92"/>
      <c r="BHX32" s="92"/>
      <c r="BHY32" s="92"/>
      <c r="BHZ32" s="92"/>
      <c r="BIA32" s="91"/>
      <c r="BIB32" s="92"/>
      <c r="BIC32" s="92"/>
      <c r="BID32" s="92"/>
      <c r="BIE32" s="92"/>
      <c r="BIF32" s="92"/>
      <c r="BIG32" s="92"/>
      <c r="BIH32" s="92"/>
      <c r="BII32" s="92"/>
      <c r="BIJ32" s="92"/>
      <c r="BIK32" s="92"/>
      <c r="BIL32" s="92"/>
      <c r="BIM32" s="92"/>
      <c r="BIN32" s="91"/>
      <c r="BIO32" s="92"/>
      <c r="BIP32" s="92"/>
      <c r="BIQ32" s="92"/>
      <c r="BIR32" s="92"/>
      <c r="BIS32" s="92"/>
      <c r="BIT32" s="92"/>
      <c r="BIU32" s="92"/>
      <c r="BIV32" s="92"/>
      <c r="BIW32" s="92"/>
      <c r="BIX32" s="92"/>
      <c r="BIY32" s="92"/>
      <c r="BIZ32" s="92"/>
      <c r="BJA32" s="91"/>
      <c r="BJB32" s="92"/>
      <c r="BJC32" s="92"/>
      <c r="BJD32" s="92"/>
      <c r="BJE32" s="92"/>
      <c r="BJF32" s="92"/>
      <c r="BJG32" s="92"/>
      <c r="BJH32" s="92"/>
      <c r="BJI32" s="92"/>
      <c r="BJJ32" s="92"/>
      <c r="BJK32" s="92"/>
      <c r="BJL32" s="92"/>
      <c r="BJM32" s="92"/>
      <c r="BJN32" s="91"/>
      <c r="BJO32" s="92"/>
      <c r="BJP32" s="92"/>
      <c r="BJQ32" s="92"/>
      <c r="BJR32" s="92"/>
      <c r="BJS32" s="92"/>
      <c r="BJT32" s="92"/>
      <c r="BJU32" s="92"/>
      <c r="BJV32" s="92"/>
      <c r="BJW32" s="92"/>
      <c r="BJX32" s="92"/>
      <c r="BJY32" s="92"/>
      <c r="BJZ32" s="92"/>
      <c r="BKA32" s="91"/>
      <c r="BKB32" s="92"/>
      <c r="BKC32" s="92"/>
      <c r="BKD32" s="92"/>
      <c r="BKE32" s="92"/>
      <c r="BKF32" s="92"/>
      <c r="BKG32" s="92"/>
      <c r="BKH32" s="92"/>
      <c r="BKI32" s="92"/>
      <c r="BKJ32" s="92"/>
      <c r="BKK32" s="92"/>
      <c r="BKL32" s="92"/>
      <c r="BKM32" s="92"/>
      <c r="BKN32" s="91"/>
      <c r="BKO32" s="92"/>
      <c r="BKP32" s="92"/>
      <c r="BKQ32" s="92"/>
      <c r="BKR32" s="92"/>
      <c r="BKS32" s="92"/>
      <c r="BKT32" s="92"/>
      <c r="BKU32" s="92"/>
      <c r="BKV32" s="92"/>
      <c r="BKW32" s="92"/>
      <c r="BKX32" s="92"/>
      <c r="BKY32" s="92"/>
      <c r="BKZ32" s="92"/>
      <c r="BLA32" s="91"/>
      <c r="BLB32" s="92"/>
      <c r="BLC32" s="92"/>
      <c r="BLD32" s="92"/>
      <c r="BLE32" s="92"/>
      <c r="BLF32" s="92"/>
      <c r="BLG32" s="92"/>
      <c r="BLH32" s="92"/>
      <c r="BLI32" s="92"/>
      <c r="BLJ32" s="92"/>
      <c r="BLK32" s="92"/>
      <c r="BLL32" s="92"/>
      <c r="BLM32" s="92"/>
      <c r="BLN32" s="91"/>
      <c r="BLO32" s="92"/>
      <c r="BLP32" s="92"/>
      <c r="BLQ32" s="92"/>
      <c r="BLR32" s="92"/>
      <c r="BLS32" s="92"/>
      <c r="BLT32" s="92"/>
      <c r="BLU32" s="92"/>
      <c r="BLV32" s="92"/>
      <c r="BLW32" s="92"/>
      <c r="BLX32" s="92"/>
      <c r="BLY32" s="92"/>
      <c r="BLZ32" s="92"/>
      <c r="BMA32" s="91"/>
      <c r="BMB32" s="92"/>
      <c r="BMC32" s="92"/>
      <c r="BMD32" s="92"/>
      <c r="BME32" s="92"/>
      <c r="BMF32" s="92"/>
      <c r="BMG32" s="92"/>
      <c r="BMH32" s="92"/>
      <c r="BMI32" s="92"/>
      <c r="BMJ32" s="92"/>
      <c r="BMK32" s="92"/>
      <c r="BML32" s="92"/>
      <c r="BMM32" s="92"/>
      <c r="BMN32" s="91"/>
      <c r="BMO32" s="92"/>
      <c r="BMP32" s="92"/>
      <c r="BMQ32" s="92"/>
      <c r="BMR32" s="92"/>
      <c r="BMS32" s="92"/>
      <c r="BMT32" s="92"/>
      <c r="BMU32" s="92"/>
      <c r="BMV32" s="92"/>
      <c r="BMW32" s="92"/>
      <c r="BMX32" s="92"/>
      <c r="BMY32" s="92"/>
      <c r="BMZ32" s="92"/>
      <c r="BNA32" s="91"/>
      <c r="BNB32" s="92"/>
      <c r="BNC32" s="92"/>
      <c r="BND32" s="92"/>
      <c r="BNE32" s="92"/>
      <c r="BNF32" s="92"/>
      <c r="BNG32" s="92"/>
      <c r="BNH32" s="92"/>
      <c r="BNI32" s="92"/>
      <c r="BNJ32" s="92"/>
      <c r="BNK32" s="92"/>
      <c r="BNL32" s="92"/>
      <c r="BNM32" s="92"/>
      <c r="BNN32" s="91"/>
      <c r="BNO32" s="92"/>
      <c r="BNP32" s="92"/>
      <c r="BNQ32" s="92"/>
      <c r="BNR32" s="92"/>
      <c r="BNS32" s="92"/>
      <c r="BNT32" s="92"/>
      <c r="BNU32" s="92"/>
      <c r="BNV32" s="92"/>
      <c r="BNW32" s="92"/>
      <c r="BNX32" s="92"/>
      <c r="BNY32" s="92"/>
      <c r="BNZ32" s="92"/>
      <c r="BOA32" s="91"/>
      <c r="BOB32" s="92"/>
      <c r="BOC32" s="92"/>
      <c r="BOD32" s="92"/>
      <c r="BOE32" s="92"/>
      <c r="BOF32" s="92"/>
      <c r="BOG32" s="92"/>
      <c r="BOH32" s="92"/>
      <c r="BOI32" s="92"/>
      <c r="BOJ32" s="92"/>
      <c r="BOK32" s="92"/>
      <c r="BOL32" s="92"/>
      <c r="BOM32" s="92"/>
      <c r="BON32" s="91"/>
      <c r="BOO32" s="92"/>
      <c r="BOP32" s="92"/>
      <c r="BOQ32" s="92"/>
      <c r="BOR32" s="92"/>
      <c r="BOS32" s="92"/>
      <c r="BOT32" s="92"/>
      <c r="BOU32" s="92"/>
      <c r="BOV32" s="92"/>
      <c r="BOW32" s="92"/>
      <c r="BOX32" s="92"/>
      <c r="BOY32" s="92"/>
      <c r="BOZ32" s="92"/>
      <c r="BPA32" s="91"/>
      <c r="BPB32" s="92"/>
      <c r="BPC32" s="92"/>
      <c r="BPD32" s="92"/>
      <c r="BPE32" s="92"/>
      <c r="BPF32" s="92"/>
      <c r="BPG32" s="92"/>
      <c r="BPH32" s="92"/>
      <c r="BPI32" s="92"/>
      <c r="BPJ32" s="92"/>
      <c r="BPK32" s="92"/>
      <c r="BPL32" s="92"/>
      <c r="BPM32" s="92"/>
      <c r="BPN32" s="91"/>
      <c r="BPO32" s="92"/>
      <c r="BPP32" s="92"/>
      <c r="BPQ32" s="92"/>
      <c r="BPR32" s="92"/>
      <c r="BPS32" s="92"/>
      <c r="BPT32" s="92"/>
      <c r="BPU32" s="92"/>
      <c r="BPV32" s="92"/>
      <c r="BPW32" s="92"/>
      <c r="BPX32" s="92"/>
      <c r="BPY32" s="92"/>
      <c r="BPZ32" s="92"/>
      <c r="BQA32" s="91"/>
      <c r="BQB32" s="92"/>
      <c r="BQC32" s="92"/>
      <c r="BQD32" s="92"/>
      <c r="BQE32" s="92"/>
      <c r="BQF32" s="92"/>
      <c r="BQG32" s="92"/>
      <c r="BQH32" s="92"/>
      <c r="BQI32" s="92"/>
      <c r="BQJ32" s="92"/>
      <c r="BQK32" s="92"/>
      <c r="BQL32" s="92"/>
      <c r="BQM32" s="92"/>
      <c r="BQN32" s="91"/>
      <c r="BQO32" s="92"/>
      <c r="BQP32" s="92"/>
      <c r="BQQ32" s="92"/>
      <c r="BQR32" s="92"/>
      <c r="BQS32" s="92"/>
      <c r="BQT32" s="92"/>
      <c r="BQU32" s="92"/>
      <c r="BQV32" s="92"/>
      <c r="BQW32" s="92"/>
      <c r="BQX32" s="92"/>
      <c r="BQY32" s="92"/>
      <c r="BQZ32" s="92"/>
      <c r="BRA32" s="91"/>
      <c r="BRB32" s="92"/>
      <c r="BRC32" s="92"/>
      <c r="BRD32" s="92"/>
      <c r="BRE32" s="92"/>
      <c r="BRF32" s="92"/>
      <c r="BRG32" s="92"/>
      <c r="BRH32" s="92"/>
      <c r="BRI32" s="92"/>
      <c r="BRJ32" s="92"/>
      <c r="BRK32" s="92"/>
      <c r="BRL32" s="92"/>
      <c r="BRM32" s="92"/>
      <c r="BRN32" s="91"/>
      <c r="BRO32" s="92"/>
      <c r="BRP32" s="92"/>
      <c r="BRQ32" s="92"/>
      <c r="BRR32" s="92"/>
      <c r="BRS32" s="92"/>
      <c r="BRT32" s="92"/>
      <c r="BRU32" s="92"/>
      <c r="BRV32" s="92"/>
      <c r="BRW32" s="92"/>
      <c r="BRX32" s="92"/>
      <c r="BRY32" s="92"/>
      <c r="BRZ32" s="92"/>
      <c r="BSA32" s="91"/>
      <c r="BSB32" s="92"/>
      <c r="BSC32" s="92"/>
      <c r="BSD32" s="92"/>
      <c r="BSE32" s="92"/>
      <c r="BSF32" s="92"/>
      <c r="BSG32" s="92"/>
      <c r="BSH32" s="92"/>
      <c r="BSI32" s="92"/>
      <c r="BSJ32" s="92"/>
      <c r="BSK32" s="92"/>
      <c r="BSL32" s="92"/>
      <c r="BSM32" s="92"/>
      <c r="BSN32" s="91"/>
      <c r="BSO32" s="92"/>
      <c r="BSP32" s="92"/>
      <c r="BSQ32" s="92"/>
      <c r="BSR32" s="92"/>
      <c r="BSS32" s="92"/>
      <c r="BST32" s="92"/>
      <c r="BSU32" s="92"/>
      <c r="BSV32" s="92"/>
      <c r="BSW32" s="92"/>
      <c r="BSX32" s="92"/>
      <c r="BSY32" s="92"/>
      <c r="BSZ32" s="92"/>
      <c r="BTA32" s="91"/>
      <c r="BTB32" s="92"/>
      <c r="BTC32" s="92"/>
      <c r="BTD32" s="92"/>
      <c r="BTE32" s="92"/>
      <c r="BTF32" s="92"/>
      <c r="BTG32" s="92"/>
      <c r="BTH32" s="92"/>
      <c r="BTI32" s="92"/>
      <c r="BTJ32" s="92"/>
      <c r="BTK32" s="92"/>
      <c r="BTL32" s="92"/>
      <c r="BTM32" s="92"/>
      <c r="BTN32" s="91"/>
      <c r="BTO32" s="92"/>
      <c r="BTP32" s="92"/>
      <c r="BTQ32" s="92"/>
      <c r="BTR32" s="92"/>
      <c r="BTS32" s="92"/>
      <c r="BTT32" s="92"/>
      <c r="BTU32" s="92"/>
      <c r="BTV32" s="92"/>
      <c r="BTW32" s="92"/>
      <c r="BTX32" s="92"/>
      <c r="BTY32" s="92"/>
      <c r="BTZ32" s="92"/>
      <c r="BUA32" s="91"/>
      <c r="BUB32" s="92"/>
      <c r="BUC32" s="92"/>
      <c r="BUD32" s="92"/>
      <c r="BUE32" s="92"/>
      <c r="BUF32" s="92"/>
      <c r="BUG32" s="92"/>
      <c r="BUH32" s="92"/>
      <c r="BUI32" s="92"/>
      <c r="BUJ32" s="92"/>
      <c r="BUK32" s="92"/>
      <c r="BUL32" s="92"/>
      <c r="BUM32" s="92"/>
      <c r="BUN32" s="91"/>
      <c r="BUO32" s="92"/>
      <c r="BUP32" s="92"/>
      <c r="BUQ32" s="92"/>
      <c r="BUR32" s="92"/>
      <c r="BUS32" s="92"/>
      <c r="BUT32" s="92"/>
      <c r="BUU32" s="92"/>
      <c r="BUV32" s="92"/>
      <c r="BUW32" s="92"/>
      <c r="BUX32" s="92"/>
      <c r="BUY32" s="92"/>
      <c r="BUZ32" s="92"/>
      <c r="BVA32" s="91"/>
      <c r="BVB32" s="92"/>
      <c r="BVC32" s="92"/>
      <c r="BVD32" s="92"/>
      <c r="BVE32" s="92"/>
      <c r="BVF32" s="92"/>
      <c r="BVG32" s="92"/>
      <c r="BVH32" s="92"/>
      <c r="BVI32" s="92"/>
      <c r="BVJ32" s="92"/>
      <c r="BVK32" s="92"/>
      <c r="BVL32" s="92"/>
      <c r="BVM32" s="92"/>
      <c r="BVN32" s="91"/>
      <c r="BVO32" s="92"/>
      <c r="BVP32" s="92"/>
      <c r="BVQ32" s="92"/>
      <c r="BVR32" s="92"/>
      <c r="BVS32" s="92"/>
      <c r="BVT32" s="92"/>
      <c r="BVU32" s="92"/>
      <c r="BVV32" s="92"/>
      <c r="BVW32" s="92"/>
      <c r="BVX32" s="92"/>
      <c r="BVY32" s="92"/>
      <c r="BVZ32" s="92"/>
      <c r="BWA32" s="91"/>
      <c r="BWB32" s="92"/>
      <c r="BWC32" s="92"/>
      <c r="BWD32" s="92"/>
      <c r="BWE32" s="92"/>
      <c r="BWF32" s="92"/>
      <c r="BWG32" s="92"/>
      <c r="BWH32" s="92"/>
      <c r="BWI32" s="92"/>
      <c r="BWJ32" s="92"/>
      <c r="BWK32" s="92"/>
      <c r="BWL32" s="92"/>
      <c r="BWM32" s="92"/>
      <c r="BWN32" s="91"/>
      <c r="BWO32" s="92"/>
      <c r="BWP32" s="92"/>
      <c r="BWQ32" s="92"/>
      <c r="BWR32" s="92"/>
      <c r="BWS32" s="92"/>
      <c r="BWT32" s="92"/>
      <c r="BWU32" s="92"/>
      <c r="BWV32" s="92"/>
      <c r="BWW32" s="92"/>
      <c r="BWX32" s="92"/>
      <c r="BWY32" s="92"/>
      <c r="BWZ32" s="92"/>
      <c r="BXA32" s="91"/>
      <c r="BXB32" s="92"/>
      <c r="BXC32" s="92"/>
      <c r="BXD32" s="92"/>
      <c r="BXE32" s="92"/>
      <c r="BXF32" s="92"/>
      <c r="BXG32" s="92"/>
      <c r="BXH32" s="92"/>
      <c r="BXI32" s="92"/>
      <c r="BXJ32" s="92"/>
      <c r="BXK32" s="92"/>
      <c r="BXL32" s="92"/>
      <c r="BXM32" s="92"/>
      <c r="BXN32" s="91"/>
      <c r="BXO32" s="92"/>
      <c r="BXP32" s="92"/>
      <c r="BXQ32" s="92"/>
      <c r="BXR32" s="92"/>
      <c r="BXS32" s="92"/>
      <c r="BXT32" s="92"/>
      <c r="BXU32" s="92"/>
      <c r="BXV32" s="92"/>
      <c r="BXW32" s="92"/>
      <c r="BXX32" s="92"/>
      <c r="BXY32" s="92"/>
      <c r="BXZ32" s="92"/>
      <c r="BYA32" s="91"/>
      <c r="BYB32" s="92"/>
      <c r="BYC32" s="92"/>
      <c r="BYD32" s="92"/>
      <c r="BYE32" s="92"/>
      <c r="BYF32" s="92"/>
      <c r="BYG32" s="92"/>
      <c r="BYH32" s="92"/>
      <c r="BYI32" s="92"/>
      <c r="BYJ32" s="92"/>
      <c r="BYK32" s="92"/>
      <c r="BYL32" s="92"/>
      <c r="BYM32" s="92"/>
      <c r="BYN32" s="91"/>
      <c r="BYO32" s="92"/>
      <c r="BYP32" s="92"/>
      <c r="BYQ32" s="92"/>
      <c r="BYR32" s="92"/>
      <c r="BYS32" s="92"/>
      <c r="BYT32" s="92"/>
      <c r="BYU32" s="92"/>
      <c r="BYV32" s="92"/>
      <c r="BYW32" s="92"/>
      <c r="BYX32" s="92"/>
      <c r="BYY32" s="92"/>
      <c r="BYZ32" s="92"/>
      <c r="BZA32" s="91"/>
      <c r="BZB32" s="92"/>
      <c r="BZC32" s="92"/>
      <c r="BZD32" s="92"/>
      <c r="BZE32" s="92"/>
      <c r="BZF32" s="92"/>
      <c r="BZG32" s="92"/>
      <c r="BZH32" s="92"/>
      <c r="BZI32" s="92"/>
      <c r="BZJ32" s="92"/>
      <c r="BZK32" s="92"/>
      <c r="BZL32" s="92"/>
      <c r="BZM32" s="92"/>
      <c r="BZN32" s="91"/>
      <c r="BZO32" s="92"/>
      <c r="BZP32" s="92"/>
      <c r="BZQ32" s="92"/>
      <c r="BZR32" s="92"/>
      <c r="BZS32" s="92"/>
      <c r="BZT32" s="92"/>
      <c r="BZU32" s="92"/>
      <c r="BZV32" s="92"/>
      <c r="BZW32" s="92"/>
      <c r="BZX32" s="92"/>
      <c r="BZY32" s="92"/>
      <c r="BZZ32" s="92"/>
      <c r="CAA32" s="91"/>
      <c r="CAB32" s="92"/>
      <c r="CAC32" s="92"/>
      <c r="CAD32" s="92"/>
      <c r="CAE32" s="92"/>
      <c r="CAF32" s="92"/>
      <c r="CAG32" s="92"/>
      <c r="CAH32" s="92"/>
      <c r="CAI32" s="92"/>
      <c r="CAJ32" s="92"/>
      <c r="CAK32" s="92"/>
      <c r="CAL32" s="92"/>
      <c r="CAM32" s="92"/>
      <c r="CAN32" s="91"/>
      <c r="CAO32" s="92"/>
      <c r="CAP32" s="92"/>
      <c r="CAQ32" s="92"/>
      <c r="CAR32" s="92"/>
      <c r="CAS32" s="92"/>
      <c r="CAT32" s="92"/>
      <c r="CAU32" s="92"/>
      <c r="CAV32" s="92"/>
      <c r="CAW32" s="92"/>
      <c r="CAX32" s="92"/>
      <c r="CAY32" s="92"/>
      <c r="CAZ32" s="92"/>
      <c r="CBA32" s="91"/>
      <c r="CBB32" s="92"/>
      <c r="CBC32" s="92"/>
      <c r="CBD32" s="92"/>
      <c r="CBE32" s="92"/>
      <c r="CBF32" s="92"/>
      <c r="CBG32" s="92"/>
      <c r="CBH32" s="92"/>
      <c r="CBI32" s="92"/>
      <c r="CBJ32" s="92"/>
      <c r="CBK32" s="92"/>
      <c r="CBL32" s="92"/>
      <c r="CBM32" s="92"/>
      <c r="CBN32" s="91"/>
      <c r="CBO32" s="92"/>
      <c r="CBP32" s="92"/>
      <c r="CBQ32" s="92"/>
      <c r="CBR32" s="92"/>
      <c r="CBS32" s="92"/>
      <c r="CBT32" s="92"/>
      <c r="CBU32" s="92"/>
      <c r="CBV32" s="92"/>
      <c r="CBW32" s="92"/>
      <c r="CBX32" s="92"/>
      <c r="CBY32" s="92"/>
      <c r="CBZ32" s="92"/>
      <c r="CCA32" s="91"/>
      <c r="CCB32" s="92"/>
      <c r="CCC32" s="92"/>
      <c r="CCD32" s="92"/>
      <c r="CCE32" s="92"/>
      <c r="CCF32" s="92"/>
      <c r="CCG32" s="92"/>
      <c r="CCH32" s="92"/>
      <c r="CCI32" s="92"/>
      <c r="CCJ32" s="92"/>
      <c r="CCK32" s="92"/>
      <c r="CCL32" s="92"/>
      <c r="CCM32" s="92"/>
      <c r="CCN32" s="91"/>
      <c r="CCO32" s="92"/>
      <c r="CCP32" s="92"/>
      <c r="CCQ32" s="92"/>
      <c r="CCR32" s="92"/>
      <c r="CCS32" s="92"/>
      <c r="CCT32" s="92"/>
      <c r="CCU32" s="92"/>
      <c r="CCV32" s="92"/>
      <c r="CCW32" s="92"/>
      <c r="CCX32" s="92"/>
      <c r="CCY32" s="92"/>
      <c r="CCZ32" s="92"/>
      <c r="CDA32" s="91"/>
      <c r="CDB32" s="92"/>
      <c r="CDC32" s="92"/>
      <c r="CDD32" s="92"/>
      <c r="CDE32" s="92"/>
      <c r="CDF32" s="92"/>
      <c r="CDG32" s="92"/>
      <c r="CDH32" s="92"/>
      <c r="CDI32" s="92"/>
      <c r="CDJ32" s="92"/>
      <c r="CDK32" s="92"/>
      <c r="CDL32" s="92"/>
      <c r="CDM32" s="92"/>
      <c r="CDN32" s="91"/>
      <c r="CDO32" s="92"/>
      <c r="CDP32" s="92"/>
      <c r="CDQ32" s="92"/>
      <c r="CDR32" s="92"/>
      <c r="CDS32" s="92"/>
      <c r="CDT32" s="92"/>
      <c r="CDU32" s="92"/>
      <c r="CDV32" s="92"/>
      <c r="CDW32" s="92"/>
      <c r="CDX32" s="92"/>
      <c r="CDY32" s="92"/>
      <c r="CDZ32" s="92"/>
      <c r="CEA32" s="91"/>
      <c r="CEB32" s="92"/>
      <c r="CEC32" s="92"/>
      <c r="CED32" s="92"/>
      <c r="CEE32" s="92"/>
      <c r="CEF32" s="92"/>
      <c r="CEG32" s="92"/>
      <c r="CEH32" s="92"/>
      <c r="CEI32" s="92"/>
      <c r="CEJ32" s="92"/>
      <c r="CEK32" s="92"/>
      <c r="CEL32" s="92"/>
      <c r="CEM32" s="92"/>
      <c r="CEN32" s="91"/>
      <c r="CEO32" s="92"/>
      <c r="CEP32" s="92"/>
      <c r="CEQ32" s="92"/>
      <c r="CER32" s="92"/>
      <c r="CES32" s="92"/>
      <c r="CET32" s="92"/>
      <c r="CEU32" s="92"/>
      <c r="CEV32" s="92"/>
      <c r="CEW32" s="92"/>
      <c r="CEX32" s="92"/>
      <c r="CEY32" s="92"/>
      <c r="CEZ32" s="92"/>
      <c r="CFA32" s="91"/>
      <c r="CFB32" s="92"/>
      <c r="CFC32" s="92"/>
      <c r="CFD32" s="92"/>
      <c r="CFE32" s="92"/>
      <c r="CFF32" s="92"/>
      <c r="CFG32" s="92"/>
      <c r="CFH32" s="92"/>
      <c r="CFI32" s="92"/>
      <c r="CFJ32" s="92"/>
      <c r="CFK32" s="92"/>
      <c r="CFL32" s="92"/>
      <c r="CFM32" s="92"/>
      <c r="CFN32" s="91"/>
      <c r="CFO32" s="92"/>
      <c r="CFP32" s="92"/>
      <c r="CFQ32" s="92"/>
      <c r="CFR32" s="92"/>
      <c r="CFS32" s="92"/>
      <c r="CFT32" s="92"/>
      <c r="CFU32" s="92"/>
      <c r="CFV32" s="92"/>
      <c r="CFW32" s="92"/>
      <c r="CFX32" s="92"/>
      <c r="CFY32" s="92"/>
      <c r="CFZ32" s="92"/>
      <c r="CGA32" s="91"/>
      <c r="CGB32" s="92"/>
      <c r="CGC32" s="92"/>
      <c r="CGD32" s="92"/>
      <c r="CGE32" s="92"/>
      <c r="CGF32" s="92"/>
      <c r="CGG32" s="92"/>
      <c r="CGH32" s="92"/>
      <c r="CGI32" s="92"/>
      <c r="CGJ32" s="92"/>
      <c r="CGK32" s="92"/>
      <c r="CGL32" s="92"/>
      <c r="CGM32" s="92"/>
      <c r="CGN32" s="91"/>
      <c r="CGO32" s="92"/>
      <c r="CGP32" s="92"/>
      <c r="CGQ32" s="92"/>
      <c r="CGR32" s="92"/>
      <c r="CGS32" s="92"/>
      <c r="CGT32" s="92"/>
      <c r="CGU32" s="92"/>
      <c r="CGV32" s="92"/>
      <c r="CGW32" s="92"/>
      <c r="CGX32" s="92"/>
      <c r="CGY32" s="92"/>
      <c r="CGZ32" s="92"/>
      <c r="CHA32" s="91"/>
      <c r="CHB32" s="92"/>
      <c r="CHC32" s="92"/>
      <c r="CHD32" s="92"/>
      <c r="CHE32" s="92"/>
      <c r="CHF32" s="92"/>
      <c r="CHG32" s="92"/>
      <c r="CHH32" s="92"/>
      <c r="CHI32" s="92"/>
      <c r="CHJ32" s="92"/>
      <c r="CHK32" s="92"/>
      <c r="CHL32" s="92"/>
      <c r="CHM32" s="92"/>
      <c r="CHN32" s="91"/>
      <c r="CHO32" s="92"/>
      <c r="CHP32" s="92"/>
      <c r="CHQ32" s="92"/>
      <c r="CHR32" s="92"/>
      <c r="CHS32" s="92"/>
      <c r="CHT32" s="92"/>
      <c r="CHU32" s="92"/>
      <c r="CHV32" s="92"/>
      <c r="CHW32" s="92"/>
      <c r="CHX32" s="92"/>
      <c r="CHY32" s="92"/>
      <c r="CHZ32" s="92"/>
      <c r="CIA32" s="91"/>
      <c r="CIB32" s="92"/>
      <c r="CIC32" s="92"/>
      <c r="CID32" s="92"/>
      <c r="CIE32" s="92"/>
      <c r="CIF32" s="92"/>
      <c r="CIG32" s="92"/>
      <c r="CIH32" s="92"/>
      <c r="CII32" s="92"/>
      <c r="CIJ32" s="92"/>
      <c r="CIK32" s="92"/>
      <c r="CIL32" s="92"/>
      <c r="CIM32" s="92"/>
      <c r="CIN32" s="91"/>
      <c r="CIO32" s="92"/>
      <c r="CIP32" s="92"/>
      <c r="CIQ32" s="92"/>
      <c r="CIR32" s="92"/>
      <c r="CIS32" s="92"/>
      <c r="CIT32" s="92"/>
      <c r="CIU32" s="92"/>
      <c r="CIV32" s="92"/>
      <c r="CIW32" s="92"/>
      <c r="CIX32" s="92"/>
      <c r="CIY32" s="92"/>
      <c r="CIZ32" s="92"/>
      <c r="CJA32" s="91"/>
      <c r="CJB32" s="92"/>
      <c r="CJC32" s="92"/>
      <c r="CJD32" s="92"/>
      <c r="CJE32" s="92"/>
      <c r="CJF32" s="92"/>
      <c r="CJG32" s="92"/>
      <c r="CJH32" s="92"/>
      <c r="CJI32" s="92"/>
      <c r="CJJ32" s="92"/>
      <c r="CJK32" s="92"/>
      <c r="CJL32" s="92"/>
      <c r="CJM32" s="92"/>
      <c r="CJN32" s="91"/>
      <c r="CJO32" s="92"/>
      <c r="CJP32" s="92"/>
      <c r="CJQ32" s="92"/>
      <c r="CJR32" s="92"/>
      <c r="CJS32" s="92"/>
      <c r="CJT32" s="92"/>
      <c r="CJU32" s="92"/>
      <c r="CJV32" s="92"/>
      <c r="CJW32" s="92"/>
      <c r="CJX32" s="92"/>
      <c r="CJY32" s="92"/>
      <c r="CJZ32" s="92"/>
      <c r="CKA32" s="91"/>
      <c r="CKB32" s="92"/>
      <c r="CKC32" s="92"/>
      <c r="CKD32" s="92"/>
      <c r="CKE32" s="92"/>
      <c r="CKF32" s="92"/>
      <c r="CKG32" s="92"/>
      <c r="CKH32" s="92"/>
      <c r="CKI32" s="92"/>
      <c r="CKJ32" s="92"/>
      <c r="CKK32" s="92"/>
      <c r="CKL32" s="92"/>
      <c r="CKM32" s="92"/>
      <c r="CKN32" s="91"/>
      <c r="CKO32" s="92"/>
      <c r="CKP32" s="92"/>
      <c r="CKQ32" s="92"/>
      <c r="CKR32" s="92"/>
      <c r="CKS32" s="92"/>
      <c r="CKT32" s="92"/>
      <c r="CKU32" s="92"/>
      <c r="CKV32" s="92"/>
      <c r="CKW32" s="92"/>
      <c r="CKX32" s="92"/>
      <c r="CKY32" s="92"/>
      <c r="CKZ32" s="92"/>
      <c r="CLA32" s="91"/>
      <c r="CLB32" s="92"/>
      <c r="CLC32" s="92"/>
      <c r="CLD32" s="92"/>
      <c r="CLE32" s="92"/>
      <c r="CLF32" s="92"/>
      <c r="CLG32" s="92"/>
      <c r="CLH32" s="92"/>
      <c r="CLI32" s="92"/>
      <c r="CLJ32" s="92"/>
      <c r="CLK32" s="92"/>
      <c r="CLL32" s="92"/>
      <c r="CLM32" s="92"/>
      <c r="CLN32" s="91"/>
      <c r="CLO32" s="92"/>
      <c r="CLP32" s="92"/>
      <c r="CLQ32" s="92"/>
      <c r="CLR32" s="92"/>
      <c r="CLS32" s="92"/>
      <c r="CLT32" s="92"/>
      <c r="CLU32" s="92"/>
      <c r="CLV32" s="92"/>
      <c r="CLW32" s="92"/>
      <c r="CLX32" s="92"/>
      <c r="CLY32" s="92"/>
      <c r="CLZ32" s="92"/>
      <c r="CMA32" s="91"/>
      <c r="CMB32" s="92"/>
      <c r="CMC32" s="92"/>
      <c r="CMD32" s="92"/>
      <c r="CME32" s="92"/>
      <c r="CMF32" s="92"/>
      <c r="CMG32" s="92"/>
      <c r="CMH32" s="92"/>
      <c r="CMI32" s="92"/>
      <c r="CMJ32" s="92"/>
      <c r="CMK32" s="92"/>
      <c r="CML32" s="92"/>
      <c r="CMM32" s="92"/>
      <c r="CMN32" s="91"/>
      <c r="CMO32" s="92"/>
      <c r="CMP32" s="92"/>
      <c r="CMQ32" s="92"/>
      <c r="CMR32" s="92"/>
      <c r="CMS32" s="92"/>
      <c r="CMT32" s="92"/>
      <c r="CMU32" s="92"/>
      <c r="CMV32" s="92"/>
      <c r="CMW32" s="92"/>
      <c r="CMX32" s="92"/>
      <c r="CMY32" s="92"/>
      <c r="CMZ32" s="92"/>
      <c r="CNA32" s="91"/>
      <c r="CNB32" s="92"/>
      <c r="CNC32" s="92"/>
      <c r="CND32" s="92"/>
      <c r="CNE32" s="92"/>
      <c r="CNF32" s="92"/>
      <c r="CNG32" s="92"/>
      <c r="CNH32" s="92"/>
      <c r="CNI32" s="92"/>
      <c r="CNJ32" s="92"/>
      <c r="CNK32" s="92"/>
      <c r="CNL32" s="92"/>
      <c r="CNM32" s="92"/>
      <c r="CNN32" s="91"/>
      <c r="CNO32" s="92"/>
      <c r="CNP32" s="92"/>
      <c r="CNQ32" s="92"/>
      <c r="CNR32" s="92"/>
      <c r="CNS32" s="92"/>
      <c r="CNT32" s="92"/>
      <c r="CNU32" s="92"/>
      <c r="CNV32" s="92"/>
      <c r="CNW32" s="92"/>
      <c r="CNX32" s="92"/>
      <c r="CNY32" s="92"/>
      <c r="CNZ32" s="92"/>
      <c r="COA32" s="91"/>
      <c r="COB32" s="92"/>
      <c r="COC32" s="92"/>
      <c r="COD32" s="92"/>
      <c r="COE32" s="92"/>
      <c r="COF32" s="92"/>
      <c r="COG32" s="92"/>
      <c r="COH32" s="92"/>
      <c r="COI32" s="92"/>
      <c r="COJ32" s="92"/>
      <c r="COK32" s="92"/>
      <c r="COL32" s="92"/>
      <c r="COM32" s="92"/>
      <c r="CON32" s="91"/>
      <c r="COO32" s="92"/>
      <c r="COP32" s="92"/>
      <c r="COQ32" s="92"/>
      <c r="COR32" s="92"/>
      <c r="COS32" s="92"/>
      <c r="COT32" s="92"/>
      <c r="COU32" s="92"/>
      <c r="COV32" s="92"/>
      <c r="COW32" s="92"/>
      <c r="COX32" s="92"/>
      <c r="COY32" s="92"/>
      <c r="COZ32" s="92"/>
      <c r="CPA32" s="91"/>
      <c r="CPB32" s="92"/>
      <c r="CPC32" s="92"/>
      <c r="CPD32" s="92"/>
      <c r="CPE32" s="92"/>
      <c r="CPF32" s="92"/>
      <c r="CPG32" s="92"/>
      <c r="CPH32" s="92"/>
      <c r="CPI32" s="92"/>
      <c r="CPJ32" s="92"/>
      <c r="CPK32" s="92"/>
      <c r="CPL32" s="92"/>
      <c r="CPM32" s="92"/>
      <c r="CPN32" s="91"/>
      <c r="CPO32" s="92"/>
      <c r="CPP32" s="92"/>
      <c r="CPQ32" s="92"/>
      <c r="CPR32" s="92"/>
      <c r="CPS32" s="92"/>
      <c r="CPT32" s="92"/>
      <c r="CPU32" s="92"/>
      <c r="CPV32" s="92"/>
      <c r="CPW32" s="92"/>
      <c r="CPX32" s="92"/>
      <c r="CPY32" s="92"/>
      <c r="CPZ32" s="92"/>
      <c r="CQA32" s="91"/>
      <c r="CQB32" s="92"/>
      <c r="CQC32" s="92"/>
      <c r="CQD32" s="92"/>
      <c r="CQE32" s="92"/>
      <c r="CQF32" s="92"/>
      <c r="CQG32" s="92"/>
      <c r="CQH32" s="92"/>
      <c r="CQI32" s="92"/>
      <c r="CQJ32" s="92"/>
      <c r="CQK32" s="92"/>
      <c r="CQL32" s="92"/>
      <c r="CQM32" s="92"/>
      <c r="CQN32" s="91"/>
      <c r="CQO32" s="92"/>
      <c r="CQP32" s="92"/>
      <c r="CQQ32" s="92"/>
      <c r="CQR32" s="92"/>
      <c r="CQS32" s="92"/>
      <c r="CQT32" s="92"/>
      <c r="CQU32" s="92"/>
      <c r="CQV32" s="92"/>
      <c r="CQW32" s="92"/>
      <c r="CQX32" s="92"/>
      <c r="CQY32" s="92"/>
      <c r="CQZ32" s="92"/>
      <c r="CRA32" s="91"/>
      <c r="CRB32" s="92"/>
      <c r="CRC32" s="92"/>
      <c r="CRD32" s="92"/>
      <c r="CRE32" s="92"/>
      <c r="CRF32" s="92"/>
      <c r="CRG32" s="92"/>
      <c r="CRH32" s="92"/>
      <c r="CRI32" s="92"/>
      <c r="CRJ32" s="92"/>
      <c r="CRK32" s="92"/>
      <c r="CRL32" s="92"/>
      <c r="CRM32" s="92"/>
      <c r="CRN32" s="91"/>
      <c r="CRO32" s="92"/>
      <c r="CRP32" s="92"/>
      <c r="CRQ32" s="92"/>
      <c r="CRR32" s="92"/>
      <c r="CRS32" s="92"/>
      <c r="CRT32" s="92"/>
      <c r="CRU32" s="92"/>
      <c r="CRV32" s="92"/>
      <c r="CRW32" s="92"/>
      <c r="CRX32" s="92"/>
      <c r="CRY32" s="92"/>
      <c r="CRZ32" s="92"/>
      <c r="CSA32" s="91"/>
      <c r="CSB32" s="92"/>
      <c r="CSC32" s="92"/>
      <c r="CSD32" s="92"/>
      <c r="CSE32" s="92"/>
      <c r="CSF32" s="92"/>
      <c r="CSG32" s="92"/>
      <c r="CSH32" s="92"/>
      <c r="CSI32" s="92"/>
      <c r="CSJ32" s="92"/>
      <c r="CSK32" s="92"/>
      <c r="CSL32" s="92"/>
      <c r="CSM32" s="92"/>
      <c r="CSN32" s="91"/>
      <c r="CSO32" s="92"/>
      <c r="CSP32" s="92"/>
      <c r="CSQ32" s="92"/>
      <c r="CSR32" s="92"/>
      <c r="CSS32" s="92"/>
      <c r="CST32" s="92"/>
      <c r="CSU32" s="92"/>
      <c r="CSV32" s="92"/>
      <c r="CSW32" s="92"/>
      <c r="CSX32" s="92"/>
      <c r="CSY32" s="92"/>
      <c r="CSZ32" s="92"/>
      <c r="CTA32" s="91"/>
      <c r="CTB32" s="92"/>
      <c r="CTC32" s="92"/>
      <c r="CTD32" s="92"/>
      <c r="CTE32" s="92"/>
      <c r="CTF32" s="92"/>
      <c r="CTG32" s="92"/>
      <c r="CTH32" s="92"/>
      <c r="CTI32" s="92"/>
      <c r="CTJ32" s="92"/>
      <c r="CTK32" s="92"/>
      <c r="CTL32" s="92"/>
      <c r="CTM32" s="92"/>
      <c r="CTN32" s="91"/>
      <c r="CTO32" s="92"/>
      <c r="CTP32" s="92"/>
      <c r="CTQ32" s="92"/>
      <c r="CTR32" s="92"/>
      <c r="CTS32" s="92"/>
      <c r="CTT32" s="92"/>
      <c r="CTU32" s="92"/>
      <c r="CTV32" s="92"/>
      <c r="CTW32" s="92"/>
      <c r="CTX32" s="92"/>
      <c r="CTY32" s="92"/>
      <c r="CTZ32" s="92"/>
      <c r="CUA32" s="91"/>
      <c r="CUB32" s="92"/>
      <c r="CUC32" s="92"/>
      <c r="CUD32" s="92"/>
      <c r="CUE32" s="92"/>
      <c r="CUF32" s="92"/>
      <c r="CUG32" s="92"/>
      <c r="CUH32" s="92"/>
      <c r="CUI32" s="92"/>
      <c r="CUJ32" s="92"/>
      <c r="CUK32" s="92"/>
      <c r="CUL32" s="92"/>
      <c r="CUM32" s="92"/>
      <c r="CUN32" s="91"/>
      <c r="CUO32" s="92"/>
      <c r="CUP32" s="92"/>
      <c r="CUQ32" s="92"/>
      <c r="CUR32" s="92"/>
      <c r="CUS32" s="92"/>
      <c r="CUT32" s="92"/>
      <c r="CUU32" s="92"/>
      <c r="CUV32" s="92"/>
      <c r="CUW32" s="92"/>
      <c r="CUX32" s="92"/>
      <c r="CUY32" s="92"/>
      <c r="CUZ32" s="92"/>
      <c r="CVA32" s="91"/>
      <c r="CVB32" s="92"/>
      <c r="CVC32" s="92"/>
      <c r="CVD32" s="92"/>
      <c r="CVE32" s="92"/>
      <c r="CVF32" s="92"/>
      <c r="CVG32" s="92"/>
      <c r="CVH32" s="92"/>
      <c r="CVI32" s="92"/>
      <c r="CVJ32" s="92"/>
      <c r="CVK32" s="92"/>
      <c r="CVL32" s="92"/>
      <c r="CVM32" s="92"/>
      <c r="CVN32" s="91"/>
      <c r="CVO32" s="92"/>
      <c r="CVP32" s="92"/>
      <c r="CVQ32" s="92"/>
      <c r="CVR32" s="92"/>
      <c r="CVS32" s="92"/>
      <c r="CVT32" s="92"/>
      <c r="CVU32" s="92"/>
      <c r="CVV32" s="92"/>
      <c r="CVW32" s="92"/>
      <c r="CVX32" s="92"/>
      <c r="CVY32" s="92"/>
      <c r="CVZ32" s="92"/>
      <c r="CWA32" s="91"/>
      <c r="CWB32" s="92"/>
      <c r="CWC32" s="92"/>
      <c r="CWD32" s="92"/>
      <c r="CWE32" s="92"/>
      <c r="CWF32" s="92"/>
      <c r="CWG32" s="92"/>
      <c r="CWH32" s="92"/>
      <c r="CWI32" s="92"/>
      <c r="CWJ32" s="92"/>
      <c r="CWK32" s="92"/>
      <c r="CWL32" s="92"/>
      <c r="CWM32" s="92"/>
      <c r="CWN32" s="91"/>
      <c r="CWO32" s="92"/>
      <c r="CWP32" s="92"/>
      <c r="CWQ32" s="92"/>
      <c r="CWR32" s="92"/>
      <c r="CWS32" s="92"/>
      <c r="CWT32" s="92"/>
      <c r="CWU32" s="92"/>
      <c r="CWV32" s="92"/>
      <c r="CWW32" s="92"/>
      <c r="CWX32" s="92"/>
      <c r="CWY32" s="92"/>
      <c r="CWZ32" s="92"/>
      <c r="CXA32" s="91"/>
      <c r="CXB32" s="92"/>
      <c r="CXC32" s="92"/>
      <c r="CXD32" s="92"/>
      <c r="CXE32" s="92"/>
      <c r="CXF32" s="92"/>
      <c r="CXG32" s="92"/>
      <c r="CXH32" s="92"/>
      <c r="CXI32" s="92"/>
      <c r="CXJ32" s="92"/>
      <c r="CXK32" s="92"/>
      <c r="CXL32" s="92"/>
      <c r="CXM32" s="92"/>
      <c r="CXN32" s="91"/>
      <c r="CXO32" s="92"/>
      <c r="CXP32" s="92"/>
      <c r="CXQ32" s="92"/>
      <c r="CXR32" s="92"/>
      <c r="CXS32" s="92"/>
      <c r="CXT32" s="92"/>
      <c r="CXU32" s="92"/>
      <c r="CXV32" s="92"/>
      <c r="CXW32" s="92"/>
      <c r="CXX32" s="92"/>
      <c r="CXY32" s="92"/>
      <c r="CXZ32" s="92"/>
      <c r="CYA32" s="91"/>
      <c r="CYB32" s="92"/>
      <c r="CYC32" s="92"/>
      <c r="CYD32" s="92"/>
      <c r="CYE32" s="92"/>
      <c r="CYF32" s="92"/>
      <c r="CYG32" s="92"/>
      <c r="CYH32" s="92"/>
      <c r="CYI32" s="92"/>
      <c r="CYJ32" s="92"/>
      <c r="CYK32" s="92"/>
      <c r="CYL32" s="92"/>
      <c r="CYM32" s="92"/>
      <c r="CYN32" s="91"/>
      <c r="CYO32" s="92"/>
      <c r="CYP32" s="92"/>
      <c r="CYQ32" s="92"/>
      <c r="CYR32" s="92"/>
      <c r="CYS32" s="92"/>
      <c r="CYT32" s="92"/>
      <c r="CYU32" s="92"/>
      <c r="CYV32" s="92"/>
      <c r="CYW32" s="92"/>
      <c r="CYX32" s="92"/>
      <c r="CYY32" s="92"/>
      <c r="CYZ32" s="92"/>
      <c r="CZA32" s="91"/>
      <c r="CZB32" s="92"/>
      <c r="CZC32" s="92"/>
      <c r="CZD32" s="92"/>
      <c r="CZE32" s="92"/>
      <c r="CZF32" s="92"/>
      <c r="CZG32" s="92"/>
      <c r="CZH32" s="92"/>
      <c r="CZI32" s="92"/>
      <c r="CZJ32" s="92"/>
      <c r="CZK32" s="92"/>
      <c r="CZL32" s="92"/>
      <c r="CZM32" s="92"/>
      <c r="CZN32" s="91"/>
      <c r="CZO32" s="92"/>
      <c r="CZP32" s="92"/>
      <c r="CZQ32" s="92"/>
      <c r="CZR32" s="92"/>
      <c r="CZS32" s="92"/>
      <c r="CZT32" s="92"/>
      <c r="CZU32" s="92"/>
      <c r="CZV32" s="92"/>
      <c r="CZW32" s="92"/>
      <c r="CZX32" s="92"/>
      <c r="CZY32" s="92"/>
      <c r="CZZ32" s="92"/>
      <c r="DAA32" s="91"/>
      <c r="DAB32" s="92"/>
      <c r="DAC32" s="92"/>
      <c r="DAD32" s="92"/>
      <c r="DAE32" s="92"/>
      <c r="DAF32" s="92"/>
      <c r="DAG32" s="92"/>
      <c r="DAH32" s="92"/>
      <c r="DAI32" s="92"/>
      <c r="DAJ32" s="92"/>
      <c r="DAK32" s="92"/>
      <c r="DAL32" s="92"/>
      <c r="DAM32" s="92"/>
      <c r="DAN32" s="91"/>
      <c r="DAO32" s="92"/>
      <c r="DAP32" s="92"/>
      <c r="DAQ32" s="92"/>
      <c r="DAR32" s="92"/>
      <c r="DAS32" s="92"/>
      <c r="DAT32" s="92"/>
      <c r="DAU32" s="92"/>
      <c r="DAV32" s="92"/>
      <c r="DAW32" s="92"/>
      <c r="DAX32" s="92"/>
      <c r="DAY32" s="92"/>
      <c r="DAZ32" s="92"/>
      <c r="DBA32" s="91"/>
      <c r="DBB32" s="92"/>
      <c r="DBC32" s="92"/>
      <c r="DBD32" s="92"/>
      <c r="DBE32" s="92"/>
      <c r="DBF32" s="92"/>
      <c r="DBG32" s="92"/>
      <c r="DBH32" s="92"/>
      <c r="DBI32" s="92"/>
      <c r="DBJ32" s="92"/>
      <c r="DBK32" s="92"/>
      <c r="DBL32" s="92"/>
      <c r="DBM32" s="92"/>
      <c r="DBN32" s="91"/>
      <c r="DBO32" s="92"/>
      <c r="DBP32" s="92"/>
      <c r="DBQ32" s="92"/>
      <c r="DBR32" s="92"/>
      <c r="DBS32" s="92"/>
      <c r="DBT32" s="92"/>
      <c r="DBU32" s="92"/>
      <c r="DBV32" s="92"/>
      <c r="DBW32" s="92"/>
      <c r="DBX32" s="92"/>
      <c r="DBY32" s="92"/>
      <c r="DBZ32" s="92"/>
      <c r="DCA32" s="91"/>
      <c r="DCB32" s="92"/>
      <c r="DCC32" s="92"/>
      <c r="DCD32" s="92"/>
      <c r="DCE32" s="92"/>
      <c r="DCF32" s="92"/>
      <c r="DCG32" s="92"/>
      <c r="DCH32" s="92"/>
      <c r="DCI32" s="92"/>
      <c r="DCJ32" s="92"/>
      <c r="DCK32" s="92"/>
      <c r="DCL32" s="92"/>
      <c r="DCM32" s="92"/>
      <c r="DCN32" s="91"/>
      <c r="DCO32" s="92"/>
      <c r="DCP32" s="92"/>
      <c r="DCQ32" s="92"/>
      <c r="DCR32" s="92"/>
      <c r="DCS32" s="92"/>
      <c r="DCT32" s="92"/>
      <c r="DCU32" s="92"/>
      <c r="DCV32" s="92"/>
      <c r="DCW32" s="92"/>
      <c r="DCX32" s="92"/>
      <c r="DCY32" s="92"/>
      <c r="DCZ32" s="92"/>
      <c r="DDA32" s="91"/>
      <c r="DDB32" s="92"/>
      <c r="DDC32" s="92"/>
      <c r="DDD32" s="92"/>
      <c r="DDE32" s="92"/>
      <c r="DDF32" s="92"/>
      <c r="DDG32" s="92"/>
      <c r="DDH32" s="92"/>
      <c r="DDI32" s="92"/>
      <c r="DDJ32" s="92"/>
      <c r="DDK32" s="92"/>
      <c r="DDL32" s="92"/>
      <c r="DDM32" s="92"/>
      <c r="DDN32" s="91"/>
      <c r="DDO32" s="92"/>
      <c r="DDP32" s="92"/>
      <c r="DDQ32" s="92"/>
      <c r="DDR32" s="92"/>
      <c r="DDS32" s="92"/>
      <c r="DDT32" s="92"/>
      <c r="DDU32" s="92"/>
      <c r="DDV32" s="92"/>
      <c r="DDW32" s="92"/>
      <c r="DDX32" s="92"/>
      <c r="DDY32" s="92"/>
      <c r="DDZ32" s="92"/>
      <c r="DEA32" s="91"/>
      <c r="DEB32" s="92"/>
      <c r="DEC32" s="92"/>
      <c r="DED32" s="92"/>
      <c r="DEE32" s="92"/>
      <c r="DEF32" s="92"/>
      <c r="DEG32" s="92"/>
      <c r="DEH32" s="92"/>
      <c r="DEI32" s="92"/>
      <c r="DEJ32" s="92"/>
      <c r="DEK32" s="92"/>
      <c r="DEL32" s="92"/>
      <c r="DEM32" s="92"/>
      <c r="DEN32" s="91"/>
      <c r="DEO32" s="92"/>
      <c r="DEP32" s="92"/>
      <c r="DEQ32" s="92"/>
      <c r="DER32" s="92"/>
      <c r="DES32" s="92"/>
      <c r="DET32" s="92"/>
      <c r="DEU32" s="92"/>
      <c r="DEV32" s="92"/>
      <c r="DEW32" s="92"/>
      <c r="DEX32" s="92"/>
      <c r="DEY32" s="92"/>
      <c r="DEZ32" s="92"/>
      <c r="DFA32" s="91"/>
      <c r="DFB32" s="92"/>
      <c r="DFC32" s="92"/>
      <c r="DFD32" s="92"/>
      <c r="DFE32" s="92"/>
      <c r="DFF32" s="92"/>
      <c r="DFG32" s="92"/>
      <c r="DFH32" s="92"/>
      <c r="DFI32" s="92"/>
      <c r="DFJ32" s="92"/>
      <c r="DFK32" s="92"/>
      <c r="DFL32" s="92"/>
      <c r="DFM32" s="92"/>
      <c r="DFN32" s="91"/>
      <c r="DFO32" s="92"/>
      <c r="DFP32" s="92"/>
      <c r="DFQ32" s="92"/>
      <c r="DFR32" s="92"/>
      <c r="DFS32" s="92"/>
      <c r="DFT32" s="92"/>
      <c r="DFU32" s="92"/>
      <c r="DFV32" s="92"/>
      <c r="DFW32" s="92"/>
      <c r="DFX32" s="92"/>
      <c r="DFY32" s="92"/>
      <c r="DFZ32" s="92"/>
      <c r="DGA32" s="91"/>
      <c r="DGB32" s="92"/>
      <c r="DGC32" s="92"/>
      <c r="DGD32" s="92"/>
      <c r="DGE32" s="92"/>
      <c r="DGF32" s="92"/>
      <c r="DGG32" s="92"/>
      <c r="DGH32" s="92"/>
      <c r="DGI32" s="92"/>
      <c r="DGJ32" s="92"/>
      <c r="DGK32" s="92"/>
      <c r="DGL32" s="92"/>
      <c r="DGM32" s="92"/>
      <c r="DGN32" s="91"/>
      <c r="DGO32" s="92"/>
      <c r="DGP32" s="92"/>
      <c r="DGQ32" s="92"/>
      <c r="DGR32" s="92"/>
      <c r="DGS32" s="92"/>
      <c r="DGT32" s="92"/>
      <c r="DGU32" s="92"/>
      <c r="DGV32" s="92"/>
      <c r="DGW32" s="92"/>
      <c r="DGX32" s="92"/>
      <c r="DGY32" s="92"/>
      <c r="DGZ32" s="92"/>
      <c r="DHA32" s="91"/>
      <c r="DHB32" s="92"/>
      <c r="DHC32" s="92"/>
      <c r="DHD32" s="92"/>
      <c r="DHE32" s="92"/>
      <c r="DHF32" s="92"/>
      <c r="DHG32" s="92"/>
      <c r="DHH32" s="92"/>
      <c r="DHI32" s="92"/>
      <c r="DHJ32" s="92"/>
      <c r="DHK32" s="92"/>
      <c r="DHL32" s="92"/>
      <c r="DHM32" s="92"/>
      <c r="DHN32" s="91"/>
      <c r="DHO32" s="92"/>
      <c r="DHP32" s="92"/>
      <c r="DHQ32" s="92"/>
      <c r="DHR32" s="92"/>
      <c r="DHS32" s="92"/>
      <c r="DHT32" s="92"/>
      <c r="DHU32" s="92"/>
      <c r="DHV32" s="92"/>
      <c r="DHW32" s="92"/>
      <c r="DHX32" s="92"/>
      <c r="DHY32" s="92"/>
      <c r="DHZ32" s="92"/>
      <c r="DIA32" s="91"/>
      <c r="DIB32" s="92"/>
      <c r="DIC32" s="92"/>
      <c r="DID32" s="92"/>
      <c r="DIE32" s="92"/>
      <c r="DIF32" s="92"/>
      <c r="DIG32" s="92"/>
      <c r="DIH32" s="92"/>
      <c r="DII32" s="92"/>
      <c r="DIJ32" s="92"/>
      <c r="DIK32" s="92"/>
      <c r="DIL32" s="92"/>
      <c r="DIM32" s="92"/>
      <c r="DIN32" s="91"/>
      <c r="DIO32" s="92"/>
      <c r="DIP32" s="92"/>
      <c r="DIQ32" s="92"/>
      <c r="DIR32" s="92"/>
      <c r="DIS32" s="92"/>
      <c r="DIT32" s="92"/>
      <c r="DIU32" s="92"/>
      <c r="DIV32" s="92"/>
      <c r="DIW32" s="92"/>
      <c r="DIX32" s="92"/>
      <c r="DIY32" s="92"/>
      <c r="DIZ32" s="92"/>
      <c r="DJA32" s="91"/>
      <c r="DJB32" s="92"/>
      <c r="DJC32" s="92"/>
      <c r="DJD32" s="92"/>
      <c r="DJE32" s="92"/>
      <c r="DJF32" s="92"/>
      <c r="DJG32" s="92"/>
      <c r="DJH32" s="92"/>
      <c r="DJI32" s="92"/>
      <c r="DJJ32" s="92"/>
      <c r="DJK32" s="92"/>
      <c r="DJL32" s="92"/>
      <c r="DJM32" s="92"/>
      <c r="DJN32" s="91"/>
      <c r="DJO32" s="92"/>
      <c r="DJP32" s="92"/>
      <c r="DJQ32" s="92"/>
      <c r="DJR32" s="92"/>
      <c r="DJS32" s="92"/>
      <c r="DJT32" s="92"/>
      <c r="DJU32" s="92"/>
      <c r="DJV32" s="92"/>
      <c r="DJW32" s="92"/>
      <c r="DJX32" s="92"/>
      <c r="DJY32" s="92"/>
      <c r="DJZ32" s="92"/>
      <c r="DKA32" s="91"/>
      <c r="DKB32" s="92"/>
      <c r="DKC32" s="92"/>
      <c r="DKD32" s="92"/>
      <c r="DKE32" s="92"/>
      <c r="DKF32" s="92"/>
      <c r="DKG32" s="92"/>
      <c r="DKH32" s="92"/>
      <c r="DKI32" s="92"/>
      <c r="DKJ32" s="92"/>
      <c r="DKK32" s="92"/>
      <c r="DKL32" s="92"/>
      <c r="DKM32" s="92"/>
      <c r="DKN32" s="91"/>
      <c r="DKO32" s="92"/>
      <c r="DKP32" s="92"/>
      <c r="DKQ32" s="92"/>
      <c r="DKR32" s="92"/>
      <c r="DKS32" s="92"/>
      <c r="DKT32" s="92"/>
      <c r="DKU32" s="92"/>
      <c r="DKV32" s="92"/>
      <c r="DKW32" s="92"/>
      <c r="DKX32" s="92"/>
      <c r="DKY32" s="92"/>
      <c r="DKZ32" s="92"/>
      <c r="DLA32" s="91"/>
      <c r="DLB32" s="92"/>
      <c r="DLC32" s="92"/>
      <c r="DLD32" s="92"/>
      <c r="DLE32" s="92"/>
      <c r="DLF32" s="92"/>
      <c r="DLG32" s="92"/>
      <c r="DLH32" s="92"/>
      <c r="DLI32" s="92"/>
      <c r="DLJ32" s="92"/>
      <c r="DLK32" s="92"/>
      <c r="DLL32" s="92"/>
      <c r="DLM32" s="92"/>
      <c r="DLN32" s="91"/>
      <c r="DLO32" s="92"/>
      <c r="DLP32" s="92"/>
      <c r="DLQ32" s="92"/>
      <c r="DLR32" s="92"/>
      <c r="DLS32" s="92"/>
      <c r="DLT32" s="92"/>
      <c r="DLU32" s="92"/>
      <c r="DLV32" s="92"/>
      <c r="DLW32" s="92"/>
      <c r="DLX32" s="92"/>
      <c r="DLY32" s="92"/>
      <c r="DLZ32" s="92"/>
      <c r="DMA32" s="91"/>
      <c r="DMB32" s="92"/>
      <c r="DMC32" s="92"/>
      <c r="DMD32" s="92"/>
      <c r="DME32" s="92"/>
      <c r="DMF32" s="92"/>
      <c r="DMG32" s="92"/>
      <c r="DMH32" s="92"/>
      <c r="DMI32" s="92"/>
      <c r="DMJ32" s="92"/>
      <c r="DMK32" s="92"/>
      <c r="DML32" s="92"/>
      <c r="DMM32" s="92"/>
      <c r="DMN32" s="91"/>
      <c r="DMO32" s="92"/>
      <c r="DMP32" s="92"/>
      <c r="DMQ32" s="92"/>
      <c r="DMR32" s="92"/>
      <c r="DMS32" s="92"/>
      <c r="DMT32" s="92"/>
      <c r="DMU32" s="92"/>
      <c r="DMV32" s="92"/>
      <c r="DMW32" s="92"/>
      <c r="DMX32" s="92"/>
      <c r="DMY32" s="92"/>
      <c r="DMZ32" s="92"/>
      <c r="DNA32" s="91"/>
      <c r="DNB32" s="92"/>
      <c r="DNC32" s="92"/>
      <c r="DND32" s="92"/>
      <c r="DNE32" s="92"/>
      <c r="DNF32" s="92"/>
      <c r="DNG32" s="92"/>
      <c r="DNH32" s="92"/>
      <c r="DNI32" s="92"/>
      <c r="DNJ32" s="92"/>
      <c r="DNK32" s="92"/>
      <c r="DNL32" s="92"/>
      <c r="DNM32" s="92"/>
      <c r="DNN32" s="91"/>
      <c r="DNO32" s="92"/>
      <c r="DNP32" s="92"/>
      <c r="DNQ32" s="92"/>
      <c r="DNR32" s="92"/>
      <c r="DNS32" s="92"/>
      <c r="DNT32" s="92"/>
      <c r="DNU32" s="92"/>
      <c r="DNV32" s="92"/>
      <c r="DNW32" s="92"/>
      <c r="DNX32" s="92"/>
      <c r="DNY32" s="92"/>
      <c r="DNZ32" s="92"/>
      <c r="DOA32" s="91"/>
      <c r="DOB32" s="92"/>
      <c r="DOC32" s="92"/>
      <c r="DOD32" s="92"/>
      <c r="DOE32" s="92"/>
      <c r="DOF32" s="92"/>
      <c r="DOG32" s="92"/>
      <c r="DOH32" s="92"/>
      <c r="DOI32" s="92"/>
      <c r="DOJ32" s="92"/>
      <c r="DOK32" s="92"/>
      <c r="DOL32" s="92"/>
      <c r="DOM32" s="92"/>
      <c r="DON32" s="91"/>
      <c r="DOO32" s="92"/>
      <c r="DOP32" s="92"/>
      <c r="DOQ32" s="92"/>
      <c r="DOR32" s="92"/>
      <c r="DOS32" s="92"/>
      <c r="DOT32" s="92"/>
      <c r="DOU32" s="92"/>
      <c r="DOV32" s="92"/>
      <c r="DOW32" s="92"/>
      <c r="DOX32" s="92"/>
      <c r="DOY32" s="92"/>
      <c r="DOZ32" s="92"/>
      <c r="DPA32" s="91"/>
      <c r="DPB32" s="92"/>
      <c r="DPC32" s="92"/>
      <c r="DPD32" s="92"/>
      <c r="DPE32" s="92"/>
      <c r="DPF32" s="92"/>
      <c r="DPG32" s="92"/>
      <c r="DPH32" s="92"/>
      <c r="DPI32" s="92"/>
      <c r="DPJ32" s="92"/>
      <c r="DPK32" s="92"/>
      <c r="DPL32" s="92"/>
      <c r="DPM32" s="92"/>
      <c r="DPN32" s="91"/>
      <c r="DPO32" s="92"/>
      <c r="DPP32" s="92"/>
      <c r="DPQ32" s="92"/>
      <c r="DPR32" s="92"/>
      <c r="DPS32" s="92"/>
      <c r="DPT32" s="92"/>
      <c r="DPU32" s="92"/>
      <c r="DPV32" s="92"/>
      <c r="DPW32" s="92"/>
      <c r="DPX32" s="92"/>
      <c r="DPY32" s="92"/>
      <c r="DPZ32" s="92"/>
      <c r="DQA32" s="91"/>
      <c r="DQB32" s="92"/>
      <c r="DQC32" s="92"/>
      <c r="DQD32" s="92"/>
      <c r="DQE32" s="92"/>
      <c r="DQF32" s="92"/>
      <c r="DQG32" s="92"/>
      <c r="DQH32" s="92"/>
      <c r="DQI32" s="92"/>
      <c r="DQJ32" s="92"/>
      <c r="DQK32" s="92"/>
      <c r="DQL32" s="92"/>
      <c r="DQM32" s="92"/>
      <c r="DQN32" s="91"/>
      <c r="DQO32" s="92"/>
      <c r="DQP32" s="92"/>
      <c r="DQQ32" s="92"/>
      <c r="DQR32" s="92"/>
      <c r="DQS32" s="92"/>
      <c r="DQT32" s="92"/>
      <c r="DQU32" s="92"/>
      <c r="DQV32" s="92"/>
      <c r="DQW32" s="92"/>
      <c r="DQX32" s="92"/>
      <c r="DQY32" s="92"/>
      <c r="DQZ32" s="92"/>
      <c r="DRA32" s="91"/>
      <c r="DRB32" s="92"/>
      <c r="DRC32" s="92"/>
      <c r="DRD32" s="92"/>
      <c r="DRE32" s="92"/>
      <c r="DRF32" s="92"/>
      <c r="DRG32" s="92"/>
      <c r="DRH32" s="92"/>
      <c r="DRI32" s="92"/>
      <c r="DRJ32" s="92"/>
      <c r="DRK32" s="92"/>
      <c r="DRL32" s="92"/>
      <c r="DRM32" s="92"/>
      <c r="DRN32" s="91"/>
      <c r="DRO32" s="92"/>
      <c r="DRP32" s="92"/>
      <c r="DRQ32" s="92"/>
      <c r="DRR32" s="92"/>
      <c r="DRS32" s="92"/>
      <c r="DRT32" s="92"/>
      <c r="DRU32" s="92"/>
      <c r="DRV32" s="92"/>
      <c r="DRW32" s="92"/>
      <c r="DRX32" s="92"/>
      <c r="DRY32" s="92"/>
      <c r="DRZ32" s="92"/>
      <c r="DSA32" s="91"/>
      <c r="DSB32" s="92"/>
      <c r="DSC32" s="92"/>
      <c r="DSD32" s="92"/>
      <c r="DSE32" s="92"/>
      <c r="DSF32" s="92"/>
      <c r="DSG32" s="92"/>
      <c r="DSH32" s="92"/>
      <c r="DSI32" s="92"/>
      <c r="DSJ32" s="92"/>
      <c r="DSK32" s="92"/>
      <c r="DSL32" s="92"/>
      <c r="DSM32" s="92"/>
      <c r="DSN32" s="91"/>
      <c r="DSO32" s="92"/>
      <c r="DSP32" s="92"/>
      <c r="DSQ32" s="92"/>
      <c r="DSR32" s="92"/>
      <c r="DSS32" s="92"/>
      <c r="DST32" s="92"/>
      <c r="DSU32" s="92"/>
      <c r="DSV32" s="92"/>
      <c r="DSW32" s="92"/>
      <c r="DSX32" s="92"/>
      <c r="DSY32" s="92"/>
      <c r="DSZ32" s="92"/>
      <c r="DTA32" s="91"/>
      <c r="DTB32" s="92"/>
      <c r="DTC32" s="92"/>
      <c r="DTD32" s="92"/>
      <c r="DTE32" s="92"/>
      <c r="DTF32" s="92"/>
      <c r="DTG32" s="92"/>
      <c r="DTH32" s="92"/>
      <c r="DTI32" s="92"/>
      <c r="DTJ32" s="92"/>
      <c r="DTK32" s="92"/>
      <c r="DTL32" s="92"/>
      <c r="DTM32" s="92"/>
      <c r="DTN32" s="91"/>
      <c r="DTO32" s="92"/>
      <c r="DTP32" s="92"/>
      <c r="DTQ32" s="92"/>
      <c r="DTR32" s="92"/>
      <c r="DTS32" s="92"/>
      <c r="DTT32" s="92"/>
      <c r="DTU32" s="92"/>
      <c r="DTV32" s="92"/>
      <c r="DTW32" s="92"/>
      <c r="DTX32" s="92"/>
      <c r="DTY32" s="92"/>
      <c r="DTZ32" s="92"/>
      <c r="DUA32" s="91"/>
      <c r="DUB32" s="92"/>
      <c r="DUC32" s="92"/>
      <c r="DUD32" s="92"/>
      <c r="DUE32" s="92"/>
      <c r="DUF32" s="92"/>
      <c r="DUG32" s="92"/>
      <c r="DUH32" s="92"/>
      <c r="DUI32" s="92"/>
      <c r="DUJ32" s="92"/>
      <c r="DUK32" s="92"/>
      <c r="DUL32" s="92"/>
      <c r="DUM32" s="92"/>
      <c r="DUN32" s="91"/>
      <c r="DUO32" s="92"/>
      <c r="DUP32" s="92"/>
      <c r="DUQ32" s="92"/>
      <c r="DUR32" s="92"/>
      <c r="DUS32" s="92"/>
      <c r="DUT32" s="92"/>
      <c r="DUU32" s="92"/>
      <c r="DUV32" s="92"/>
      <c r="DUW32" s="92"/>
      <c r="DUX32" s="92"/>
      <c r="DUY32" s="92"/>
      <c r="DUZ32" s="92"/>
      <c r="DVA32" s="91"/>
      <c r="DVB32" s="92"/>
      <c r="DVC32" s="92"/>
      <c r="DVD32" s="92"/>
      <c r="DVE32" s="92"/>
      <c r="DVF32" s="92"/>
      <c r="DVG32" s="92"/>
      <c r="DVH32" s="92"/>
      <c r="DVI32" s="92"/>
      <c r="DVJ32" s="92"/>
      <c r="DVK32" s="92"/>
      <c r="DVL32" s="92"/>
      <c r="DVM32" s="92"/>
      <c r="DVN32" s="91"/>
      <c r="DVO32" s="92"/>
      <c r="DVP32" s="92"/>
      <c r="DVQ32" s="92"/>
      <c r="DVR32" s="92"/>
      <c r="DVS32" s="92"/>
      <c r="DVT32" s="92"/>
      <c r="DVU32" s="92"/>
      <c r="DVV32" s="92"/>
      <c r="DVW32" s="92"/>
      <c r="DVX32" s="92"/>
      <c r="DVY32" s="92"/>
      <c r="DVZ32" s="92"/>
      <c r="DWA32" s="91"/>
      <c r="DWB32" s="92"/>
      <c r="DWC32" s="92"/>
      <c r="DWD32" s="92"/>
      <c r="DWE32" s="92"/>
      <c r="DWF32" s="92"/>
      <c r="DWG32" s="92"/>
      <c r="DWH32" s="92"/>
      <c r="DWI32" s="92"/>
      <c r="DWJ32" s="92"/>
      <c r="DWK32" s="92"/>
      <c r="DWL32" s="92"/>
      <c r="DWM32" s="92"/>
      <c r="DWN32" s="91"/>
      <c r="DWO32" s="92"/>
      <c r="DWP32" s="92"/>
      <c r="DWQ32" s="92"/>
      <c r="DWR32" s="92"/>
      <c r="DWS32" s="92"/>
      <c r="DWT32" s="92"/>
      <c r="DWU32" s="92"/>
      <c r="DWV32" s="92"/>
      <c r="DWW32" s="92"/>
      <c r="DWX32" s="92"/>
      <c r="DWY32" s="92"/>
      <c r="DWZ32" s="92"/>
      <c r="DXA32" s="91"/>
      <c r="DXB32" s="92"/>
      <c r="DXC32" s="92"/>
      <c r="DXD32" s="92"/>
      <c r="DXE32" s="92"/>
      <c r="DXF32" s="92"/>
      <c r="DXG32" s="92"/>
      <c r="DXH32" s="92"/>
      <c r="DXI32" s="92"/>
      <c r="DXJ32" s="92"/>
      <c r="DXK32" s="92"/>
      <c r="DXL32" s="92"/>
      <c r="DXM32" s="92"/>
      <c r="DXN32" s="91"/>
      <c r="DXO32" s="92"/>
      <c r="DXP32" s="92"/>
      <c r="DXQ32" s="92"/>
      <c r="DXR32" s="92"/>
      <c r="DXS32" s="92"/>
      <c r="DXT32" s="92"/>
      <c r="DXU32" s="92"/>
      <c r="DXV32" s="92"/>
      <c r="DXW32" s="92"/>
      <c r="DXX32" s="92"/>
      <c r="DXY32" s="92"/>
      <c r="DXZ32" s="92"/>
      <c r="DYA32" s="91"/>
      <c r="DYB32" s="92"/>
      <c r="DYC32" s="92"/>
      <c r="DYD32" s="92"/>
      <c r="DYE32" s="92"/>
      <c r="DYF32" s="92"/>
      <c r="DYG32" s="92"/>
      <c r="DYH32" s="92"/>
      <c r="DYI32" s="92"/>
      <c r="DYJ32" s="92"/>
      <c r="DYK32" s="92"/>
      <c r="DYL32" s="92"/>
      <c r="DYM32" s="92"/>
      <c r="DYN32" s="91"/>
      <c r="DYO32" s="92"/>
      <c r="DYP32" s="92"/>
      <c r="DYQ32" s="92"/>
      <c r="DYR32" s="92"/>
      <c r="DYS32" s="92"/>
      <c r="DYT32" s="92"/>
      <c r="DYU32" s="92"/>
      <c r="DYV32" s="92"/>
      <c r="DYW32" s="92"/>
      <c r="DYX32" s="92"/>
      <c r="DYY32" s="92"/>
      <c r="DYZ32" s="92"/>
      <c r="DZA32" s="91"/>
      <c r="DZB32" s="92"/>
      <c r="DZC32" s="92"/>
      <c r="DZD32" s="92"/>
      <c r="DZE32" s="92"/>
      <c r="DZF32" s="92"/>
      <c r="DZG32" s="92"/>
      <c r="DZH32" s="92"/>
      <c r="DZI32" s="92"/>
      <c r="DZJ32" s="92"/>
      <c r="DZK32" s="92"/>
      <c r="DZL32" s="92"/>
      <c r="DZM32" s="92"/>
      <c r="DZN32" s="91"/>
      <c r="DZO32" s="92"/>
      <c r="DZP32" s="92"/>
      <c r="DZQ32" s="92"/>
      <c r="DZR32" s="92"/>
      <c r="DZS32" s="92"/>
      <c r="DZT32" s="92"/>
      <c r="DZU32" s="92"/>
      <c r="DZV32" s="92"/>
      <c r="DZW32" s="92"/>
      <c r="DZX32" s="92"/>
      <c r="DZY32" s="92"/>
      <c r="DZZ32" s="92"/>
      <c r="EAA32" s="91"/>
      <c r="EAB32" s="92"/>
      <c r="EAC32" s="92"/>
      <c r="EAD32" s="92"/>
      <c r="EAE32" s="92"/>
      <c r="EAF32" s="92"/>
      <c r="EAG32" s="92"/>
      <c r="EAH32" s="92"/>
      <c r="EAI32" s="92"/>
      <c r="EAJ32" s="92"/>
      <c r="EAK32" s="92"/>
      <c r="EAL32" s="92"/>
      <c r="EAM32" s="92"/>
      <c r="EAN32" s="91"/>
      <c r="EAO32" s="92"/>
      <c r="EAP32" s="92"/>
      <c r="EAQ32" s="92"/>
      <c r="EAR32" s="92"/>
      <c r="EAS32" s="92"/>
      <c r="EAT32" s="92"/>
      <c r="EAU32" s="92"/>
      <c r="EAV32" s="92"/>
      <c r="EAW32" s="92"/>
      <c r="EAX32" s="92"/>
      <c r="EAY32" s="92"/>
      <c r="EAZ32" s="92"/>
      <c r="EBA32" s="91"/>
      <c r="EBB32" s="92"/>
      <c r="EBC32" s="92"/>
      <c r="EBD32" s="92"/>
      <c r="EBE32" s="92"/>
      <c r="EBF32" s="92"/>
      <c r="EBG32" s="92"/>
      <c r="EBH32" s="92"/>
      <c r="EBI32" s="92"/>
      <c r="EBJ32" s="92"/>
      <c r="EBK32" s="92"/>
      <c r="EBL32" s="92"/>
      <c r="EBM32" s="92"/>
      <c r="EBN32" s="91"/>
      <c r="EBO32" s="92"/>
      <c r="EBP32" s="92"/>
      <c r="EBQ32" s="92"/>
      <c r="EBR32" s="92"/>
      <c r="EBS32" s="92"/>
      <c r="EBT32" s="92"/>
      <c r="EBU32" s="92"/>
      <c r="EBV32" s="92"/>
      <c r="EBW32" s="92"/>
      <c r="EBX32" s="92"/>
      <c r="EBY32" s="92"/>
      <c r="EBZ32" s="92"/>
      <c r="ECA32" s="91"/>
      <c r="ECB32" s="92"/>
      <c r="ECC32" s="92"/>
      <c r="ECD32" s="92"/>
      <c r="ECE32" s="92"/>
      <c r="ECF32" s="92"/>
      <c r="ECG32" s="92"/>
      <c r="ECH32" s="92"/>
      <c r="ECI32" s="92"/>
      <c r="ECJ32" s="92"/>
      <c r="ECK32" s="92"/>
      <c r="ECL32" s="92"/>
      <c r="ECM32" s="92"/>
      <c r="ECN32" s="91"/>
      <c r="ECO32" s="92"/>
      <c r="ECP32" s="92"/>
      <c r="ECQ32" s="92"/>
      <c r="ECR32" s="92"/>
      <c r="ECS32" s="92"/>
      <c r="ECT32" s="92"/>
      <c r="ECU32" s="92"/>
      <c r="ECV32" s="92"/>
      <c r="ECW32" s="92"/>
      <c r="ECX32" s="92"/>
      <c r="ECY32" s="92"/>
      <c r="ECZ32" s="92"/>
      <c r="EDA32" s="91"/>
      <c r="EDB32" s="92"/>
      <c r="EDC32" s="92"/>
      <c r="EDD32" s="92"/>
      <c r="EDE32" s="92"/>
      <c r="EDF32" s="92"/>
      <c r="EDG32" s="92"/>
      <c r="EDH32" s="92"/>
      <c r="EDI32" s="92"/>
      <c r="EDJ32" s="92"/>
      <c r="EDK32" s="92"/>
      <c r="EDL32" s="92"/>
      <c r="EDM32" s="92"/>
      <c r="EDN32" s="91"/>
      <c r="EDO32" s="92"/>
      <c r="EDP32" s="92"/>
      <c r="EDQ32" s="92"/>
      <c r="EDR32" s="92"/>
      <c r="EDS32" s="92"/>
      <c r="EDT32" s="92"/>
      <c r="EDU32" s="92"/>
      <c r="EDV32" s="92"/>
      <c r="EDW32" s="92"/>
      <c r="EDX32" s="92"/>
      <c r="EDY32" s="92"/>
      <c r="EDZ32" s="92"/>
      <c r="EEA32" s="91"/>
      <c r="EEB32" s="92"/>
      <c r="EEC32" s="92"/>
      <c r="EED32" s="92"/>
      <c r="EEE32" s="92"/>
      <c r="EEF32" s="92"/>
      <c r="EEG32" s="92"/>
      <c r="EEH32" s="92"/>
      <c r="EEI32" s="92"/>
      <c r="EEJ32" s="92"/>
      <c r="EEK32" s="92"/>
      <c r="EEL32" s="92"/>
      <c r="EEM32" s="92"/>
      <c r="EEN32" s="91"/>
      <c r="EEO32" s="92"/>
      <c r="EEP32" s="92"/>
      <c r="EEQ32" s="92"/>
      <c r="EER32" s="92"/>
      <c r="EES32" s="92"/>
      <c r="EET32" s="92"/>
      <c r="EEU32" s="92"/>
      <c r="EEV32" s="92"/>
      <c r="EEW32" s="92"/>
      <c r="EEX32" s="92"/>
      <c r="EEY32" s="92"/>
      <c r="EEZ32" s="92"/>
      <c r="EFA32" s="91"/>
      <c r="EFB32" s="92"/>
      <c r="EFC32" s="92"/>
      <c r="EFD32" s="92"/>
      <c r="EFE32" s="92"/>
      <c r="EFF32" s="92"/>
      <c r="EFG32" s="92"/>
      <c r="EFH32" s="92"/>
      <c r="EFI32" s="92"/>
      <c r="EFJ32" s="92"/>
      <c r="EFK32" s="92"/>
      <c r="EFL32" s="92"/>
      <c r="EFM32" s="92"/>
      <c r="EFN32" s="91"/>
      <c r="EFO32" s="92"/>
      <c r="EFP32" s="92"/>
      <c r="EFQ32" s="92"/>
      <c r="EFR32" s="92"/>
      <c r="EFS32" s="92"/>
      <c r="EFT32" s="92"/>
      <c r="EFU32" s="92"/>
      <c r="EFV32" s="92"/>
      <c r="EFW32" s="92"/>
      <c r="EFX32" s="92"/>
      <c r="EFY32" s="92"/>
      <c r="EFZ32" s="92"/>
      <c r="EGA32" s="91"/>
      <c r="EGB32" s="92"/>
      <c r="EGC32" s="92"/>
      <c r="EGD32" s="92"/>
      <c r="EGE32" s="92"/>
      <c r="EGF32" s="92"/>
      <c r="EGG32" s="92"/>
      <c r="EGH32" s="92"/>
      <c r="EGI32" s="92"/>
      <c r="EGJ32" s="92"/>
      <c r="EGK32" s="92"/>
      <c r="EGL32" s="92"/>
      <c r="EGM32" s="92"/>
      <c r="EGN32" s="91"/>
      <c r="EGO32" s="92"/>
      <c r="EGP32" s="92"/>
      <c r="EGQ32" s="92"/>
      <c r="EGR32" s="92"/>
      <c r="EGS32" s="92"/>
      <c r="EGT32" s="92"/>
      <c r="EGU32" s="92"/>
      <c r="EGV32" s="92"/>
      <c r="EGW32" s="92"/>
      <c r="EGX32" s="92"/>
      <c r="EGY32" s="92"/>
      <c r="EGZ32" s="92"/>
      <c r="EHA32" s="91"/>
      <c r="EHB32" s="92"/>
      <c r="EHC32" s="92"/>
      <c r="EHD32" s="92"/>
      <c r="EHE32" s="92"/>
      <c r="EHF32" s="92"/>
      <c r="EHG32" s="92"/>
      <c r="EHH32" s="92"/>
      <c r="EHI32" s="92"/>
      <c r="EHJ32" s="92"/>
      <c r="EHK32" s="92"/>
      <c r="EHL32" s="92"/>
      <c r="EHM32" s="92"/>
      <c r="EHN32" s="91"/>
      <c r="EHO32" s="92"/>
      <c r="EHP32" s="92"/>
      <c r="EHQ32" s="92"/>
      <c r="EHR32" s="92"/>
      <c r="EHS32" s="92"/>
      <c r="EHT32" s="92"/>
      <c r="EHU32" s="92"/>
      <c r="EHV32" s="92"/>
      <c r="EHW32" s="92"/>
      <c r="EHX32" s="92"/>
      <c r="EHY32" s="92"/>
      <c r="EHZ32" s="92"/>
      <c r="EIA32" s="91"/>
      <c r="EIB32" s="92"/>
      <c r="EIC32" s="92"/>
      <c r="EID32" s="92"/>
      <c r="EIE32" s="92"/>
      <c r="EIF32" s="92"/>
      <c r="EIG32" s="92"/>
      <c r="EIH32" s="92"/>
      <c r="EII32" s="92"/>
      <c r="EIJ32" s="92"/>
      <c r="EIK32" s="92"/>
      <c r="EIL32" s="92"/>
      <c r="EIM32" s="92"/>
      <c r="EIN32" s="91"/>
      <c r="EIO32" s="92"/>
      <c r="EIP32" s="92"/>
      <c r="EIQ32" s="92"/>
      <c r="EIR32" s="92"/>
      <c r="EIS32" s="92"/>
      <c r="EIT32" s="92"/>
      <c r="EIU32" s="92"/>
      <c r="EIV32" s="92"/>
      <c r="EIW32" s="92"/>
      <c r="EIX32" s="92"/>
      <c r="EIY32" s="92"/>
      <c r="EIZ32" s="92"/>
      <c r="EJA32" s="91"/>
      <c r="EJB32" s="92"/>
      <c r="EJC32" s="92"/>
      <c r="EJD32" s="92"/>
      <c r="EJE32" s="92"/>
      <c r="EJF32" s="92"/>
      <c r="EJG32" s="92"/>
      <c r="EJH32" s="92"/>
      <c r="EJI32" s="92"/>
      <c r="EJJ32" s="92"/>
      <c r="EJK32" s="92"/>
      <c r="EJL32" s="92"/>
      <c r="EJM32" s="92"/>
      <c r="EJN32" s="91"/>
      <c r="EJO32" s="92"/>
      <c r="EJP32" s="92"/>
      <c r="EJQ32" s="92"/>
      <c r="EJR32" s="92"/>
      <c r="EJS32" s="92"/>
      <c r="EJT32" s="92"/>
      <c r="EJU32" s="92"/>
      <c r="EJV32" s="92"/>
      <c r="EJW32" s="92"/>
      <c r="EJX32" s="92"/>
      <c r="EJY32" s="92"/>
      <c r="EJZ32" s="92"/>
      <c r="EKA32" s="91"/>
      <c r="EKB32" s="92"/>
      <c r="EKC32" s="92"/>
      <c r="EKD32" s="92"/>
      <c r="EKE32" s="92"/>
      <c r="EKF32" s="92"/>
      <c r="EKG32" s="92"/>
      <c r="EKH32" s="92"/>
      <c r="EKI32" s="92"/>
      <c r="EKJ32" s="92"/>
      <c r="EKK32" s="92"/>
      <c r="EKL32" s="92"/>
      <c r="EKM32" s="92"/>
      <c r="EKN32" s="91"/>
      <c r="EKO32" s="92"/>
      <c r="EKP32" s="92"/>
      <c r="EKQ32" s="92"/>
      <c r="EKR32" s="92"/>
      <c r="EKS32" s="92"/>
      <c r="EKT32" s="92"/>
      <c r="EKU32" s="92"/>
      <c r="EKV32" s="92"/>
      <c r="EKW32" s="92"/>
      <c r="EKX32" s="92"/>
      <c r="EKY32" s="92"/>
      <c r="EKZ32" s="92"/>
      <c r="ELA32" s="91"/>
      <c r="ELB32" s="92"/>
      <c r="ELC32" s="92"/>
      <c r="ELD32" s="92"/>
      <c r="ELE32" s="92"/>
      <c r="ELF32" s="92"/>
      <c r="ELG32" s="92"/>
      <c r="ELH32" s="92"/>
      <c r="ELI32" s="92"/>
      <c r="ELJ32" s="92"/>
      <c r="ELK32" s="92"/>
      <c r="ELL32" s="92"/>
      <c r="ELM32" s="92"/>
      <c r="ELN32" s="91"/>
      <c r="ELO32" s="92"/>
      <c r="ELP32" s="92"/>
      <c r="ELQ32" s="92"/>
      <c r="ELR32" s="92"/>
      <c r="ELS32" s="92"/>
      <c r="ELT32" s="92"/>
      <c r="ELU32" s="92"/>
      <c r="ELV32" s="92"/>
      <c r="ELW32" s="92"/>
      <c r="ELX32" s="92"/>
      <c r="ELY32" s="92"/>
      <c r="ELZ32" s="92"/>
      <c r="EMA32" s="91"/>
      <c r="EMB32" s="92"/>
      <c r="EMC32" s="92"/>
      <c r="EMD32" s="92"/>
      <c r="EME32" s="92"/>
      <c r="EMF32" s="92"/>
      <c r="EMG32" s="92"/>
      <c r="EMH32" s="92"/>
      <c r="EMI32" s="92"/>
      <c r="EMJ32" s="92"/>
      <c r="EMK32" s="92"/>
      <c r="EML32" s="92"/>
      <c r="EMM32" s="92"/>
      <c r="EMN32" s="91"/>
      <c r="EMO32" s="92"/>
      <c r="EMP32" s="92"/>
      <c r="EMQ32" s="92"/>
      <c r="EMR32" s="92"/>
      <c r="EMS32" s="92"/>
      <c r="EMT32" s="92"/>
      <c r="EMU32" s="92"/>
      <c r="EMV32" s="92"/>
      <c r="EMW32" s="92"/>
      <c r="EMX32" s="92"/>
      <c r="EMY32" s="92"/>
      <c r="EMZ32" s="92"/>
      <c r="ENA32" s="91"/>
      <c r="ENB32" s="92"/>
      <c r="ENC32" s="92"/>
      <c r="END32" s="92"/>
      <c r="ENE32" s="92"/>
      <c r="ENF32" s="92"/>
      <c r="ENG32" s="92"/>
      <c r="ENH32" s="92"/>
      <c r="ENI32" s="92"/>
      <c r="ENJ32" s="92"/>
      <c r="ENK32" s="92"/>
      <c r="ENL32" s="92"/>
      <c r="ENM32" s="92"/>
      <c r="ENN32" s="91"/>
      <c r="ENO32" s="92"/>
      <c r="ENP32" s="92"/>
      <c r="ENQ32" s="92"/>
      <c r="ENR32" s="92"/>
      <c r="ENS32" s="92"/>
      <c r="ENT32" s="92"/>
      <c r="ENU32" s="92"/>
      <c r="ENV32" s="92"/>
      <c r="ENW32" s="92"/>
      <c r="ENX32" s="92"/>
      <c r="ENY32" s="92"/>
      <c r="ENZ32" s="92"/>
      <c r="EOA32" s="91"/>
      <c r="EOB32" s="92"/>
      <c r="EOC32" s="92"/>
      <c r="EOD32" s="92"/>
      <c r="EOE32" s="92"/>
      <c r="EOF32" s="92"/>
      <c r="EOG32" s="92"/>
      <c r="EOH32" s="92"/>
      <c r="EOI32" s="92"/>
      <c r="EOJ32" s="92"/>
      <c r="EOK32" s="92"/>
      <c r="EOL32" s="92"/>
      <c r="EOM32" s="92"/>
      <c r="EON32" s="91"/>
      <c r="EOO32" s="92"/>
      <c r="EOP32" s="92"/>
      <c r="EOQ32" s="92"/>
      <c r="EOR32" s="92"/>
      <c r="EOS32" s="92"/>
      <c r="EOT32" s="92"/>
      <c r="EOU32" s="92"/>
      <c r="EOV32" s="92"/>
      <c r="EOW32" s="92"/>
      <c r="EOX32" s="92"/>
      <c r="EOY32" s="92"/>
      <c r="EOZ32" s="92"/>
      <c r="EPA32" s="91"/>
      <c r="EPB32" s="92"/>
      <c r="EPC32" s="92"/>
      <c r="EPD32" s="92"/>
      <c r="EPE32" s="92"/>
      <c r="EPF32" s="92"/>
      <c r="EPG32" s="92"/>
      <c r="EPH32" s="92"/>
      <c r="EPI32" s="92"/>
      <c r="EPJ32" s="92"/>
      <c r="EPK32" s="92"/>
      <c r="EPL32" s="92"/>
      <c r="EPM32" s="92"/>
      <c r="EPN32" s="91"/>
      <c r="EPO32" s="92"/>
      <c r="EPP32" s="92"/>
      <c r="EPQ32" s="92"/>
      <c r="EPR32" s="92"/>
      <c r="EPS32" s="92"/>
      <c r="EPT32" s="92"/>
      <c r="EPU32" s="92"/>
      <c r="EPV32" s="92"/>
      <c r="EPW32" s="92"/>
      <c r="EPX32" s="92"/>
      <c r="EPY32" s="92"/>
      <c r="EPZ32" s="92"/>
      <c r="EQA32" s="91"/>
      <c r="EQB32" s="92"/>
      <c r="EQC32" s="92"/>
      <c r="EQD32" s="92"/>
      <c r="EQE32" s="92"/>
      <c r="EQF32" s="92"/>
      <c r="EQG32" s="92"/>
      <c r="EQH32" s="92"/>
      <c r="EQI32" s="92"/>
      <c r="EQJ32" s="92"/>
      <c r="EQK32" s="92"/>
      <c r="EQL32" s="92"/>
      <c r="EQM32" s="92"/>
      <c r="EQN32" s="91"/>
      <c r="EQO32" s="92"/>
      <c r="EQP32" s="92"/>
      <c r="EQQ32" s="92"/>
      <c r="EQR32" s="92"/>
      <c r="EQS32" s="92"/>
      <c r="EQT32" s="92"/>
      <c r="EQU32" s="92"/>
      <c r="EQV32" s="92"/>
      <c r="EQW32" s="92"/>
      <c r="EQX32" s="92"/>
      <c r="EQY32" s="92"/>
      <c r="EQZ32" s="92"/>
      <c r="ERA32" s="91"/>
      <c r="ERB32" s="92"/>
      <c r="ERC32" s="92"/>
      <c r="ERD32" s="92"/>
      <c r="ERE32" s="92"/>
      <c r="ERF32" s="92"/>
      <c r="ERG32" s="92"/>
      <c r="ERH32" s="92"/>
      <c r="ERI32" s="92"/>
      <c r="ERJ32" s="92"/>
      <c r="ERK32" s="92"/>
      <c r="ERL32" s="92"/>
      <c r="ERM32" s="92"/>
      <c r="ERN32" s="91"/>
      <c r="ERO32" s="92"/>
      <c r="ERP32" s="92"/>
      <c r="ERQ32" s="92"/>
      <c r="ERR32" s="92"/>
      <c r="ERS32" s="92"/>
      <c r="ERT32" s="92"/>
      <c r="ERU32" s="92"/>
      <c r="ERV32" s="92"/>
      <c r="ERW32" s="92"/>
      <c r="ERX32" s="92"/>
      <c r="ERY32" s="92"/>
      <c r="ERZ32" s="92"/>
      <c r="ESA32" s="91"/>
      <c r="ESB32" s="92"/>
      <c r="ESC32" s="92"/>
      <c r="ESD32" s="92"/>
      <c r="ESE32" s="92"/>
      <c r="ESF32" s="92"/>
      <c r="ESG32" s="92"/>
      <c r="ESH32" s="92"/>
      <c r="ESI32" s="92"/>
      <c r="ESJ32" s="92"/>
      <c r="ESK32" s="92"/>
      <c r="ESL32" s="92"/>
      <c r="ESM32" s="92"/>
      <c r="ESN32" s="91"/>
      <c r="ESO32" s="92"/>
      <c r="ESP32" s="92"/>
      <c r="ESQ32" s="92"/>
      <c r="ESR32" s="92"/>
      <c r="ESS32" s="92"/>
      <c r="EST32" s="92"/>
      <c r="ESU32" s="92"/>
      <c r="ESV32" s="92"/>
      <c r="ESW32" s="92"/>
      <c r="ESX32" s="92"/>
      <c r="ESY32" s="92"/>
      <c r="ESZ32" s="92"/>
      <c r="ETA32" s="91"/>
      <c r="ETB32" s="92"/>
      <c r="ETC32" s="92"/>
      <c r="ETD32" s="92"/>
      <c r="ETE32" s="92"/>
      <c r="ETF32" s="92"/>
      <c r="ETG32" s="92"/>
      <c r="ETH32" s="92"/>
      <c r="ETI32" s="92"/>
      <c r="ETJ32" s="92"/>
      <c r="ETK32" s="92"/>
      <c r="ETL32" s="92"/>
      <c r="ETM32" s="92"/>
      <c r="ETN32" s="91"/>
      <c r="ETO32" s="92"/>
      <c r="ETP32" s="92"/>
      <c r="ETQ32" s="92"/>
      <c r="ETR32" s="92"/>
      <c r="ETS32" s="92"/>
      <c r="ETT32" s="92"/>
      <c r="ETU32" s="92"/>
      <c r="ETV32" s="92"/>
      <c r="ETW32" s="92"/>
      <c r="ETX32" s="92"/>
      <c r="ETY32" s="92"/>
      <c r="ETZ32" s="92"/>
      <c r="EUA32" s="91"/>
      <c r="EUB32" s="92"/>
      <c r="EUC32" s="92"/>
      <c r="EUD32" s="92"/>
      <c r="EUE32" s="92"/>
      <c r="EUF32" s="92"/>
      <c r="EUG32" s="92"/>
      <c r="EUH32" s="92"/>
      <c r="EUI32" s="92"/>
      <c r="EUJ32" s="92"/>
      <c r="EUK32" s="92"/>
      <c r="EUL32" s="92"/>
      <c r="EUM32" s="92"/>
      <c r="EUN32" s="91"/>
      <c r="EUO32" s="92"/>
      <c r="EUP32" s="92"/>
      <c r="EUQ32" s="92"/>
      <c r="EUR32" s="92"/>
      <c r="EUS32" s="92"/>
      <c r="EUT32" s="92"/>
      <c r="EUU32" s="92"/>
      <c r="EUV32" s="92"/>
      <c r="EUW32" s="92"/>
      <c r="EUX32" s="92"/>
      <c r="EUY32" s="92"/>
      <c r="EUZ32" s="92"/>
      <c r="EVA32" s="91"/>
      <c r="EVB32" s="92"/>
      <c r="EVC32" s="92"/>
      <c r="EVD32" s="92"/>
      <c r="EVE32" s="92"/>
      <c r="EVF32" s="92"/>
      <c r="EVG32" s="92"/>
      <c r="EVH32" s="92"/>
      <c r="EVI32" s="92"/>
      <c r="EVJ32" s="92"/>
      <c r="EVK32" s="92"/>
      <c r="EVL32" s="92"/>
      <c r="EVM32" s="92"/>
      <c r="EVN32" s="91"/>
      <c r="EVO32" s="92"/>
      <c r="EVP32" s="92"/>
      <c r="EVQ32" s="92"/>
      <c r="EVR32" s="92"/>
      <c r="EVS32" s="92"/>
      <c r="EVT32" s="92"/>
      <c r="EVU32" s="92"/>
      <c r="EVV32" s="92"/>
      <c r="EVW32" s="92"/>
      <c r="EVX32" s="92"/>
      <c r="EVY32" s="92"/>
      <c r="EVZ32" s="92"/>
      <c r="EWA32" s="91"/>
      <c r="EWB32" s="92"/>
      <c r="EWC32" s="92"/>
      <c r="EWD32" s="92"/>
      <c r="EWE32" s="92"/>
      <c r="EWF32" s="92"/>
      <c r="EWG32" s="92"/>
      <c r="EWH32" s="92"/>
      <c r="EWI32" s="92"/>
      <c r="EWJ32" s="92"/>
      <c r="EWK32" s="92"/>
      <c r="EWL32" s="92"/>
      <c r="EWM32" s="92"/>
      <c r="EWN32" s="91"/>
      <c r="EWO32" s="92"/>
      <c r="EWP32" s="92"/>
      <c r="EWQ32" s="92"/>
      <c r="EWR32" s="92"/>
      <c r="EWS32" s="92"/>
      <c r="EWT32" s="92"/>
      <c r="EWU32" s="92"/>
      <c r="EWV32" s="92"/>
      <c r="EWW32" s="92"/>
      <c r="EWX32" s="92"/>
      <c r="EWY32" s="92"/>
      <c r="EWZ32" s="92"/>
      <c r="EXA32" s="91"/>
      <c r="EXB32" s="92"/>
      <c r="EXC32" s="92"/>
      <c r="EXD32" s="92"/>
      <c r="EXE32" s="92"/>
      <c r="EXF32" s="92"/>
      <c r="EXG32" s="92"/>
      <c r="EXH32" s="92"/>
      <c r="EXI32" s="92"/>
      <c r="EXJ32" s="92"/>
      <c r="EXK32" s="92"/>
      <c r="EXL32" s="92"/>
      <c r="EXM32" s="92"/>
      <c r="EXN32" s="91"/>
      <c r="EXO32" s="92"/>
      <c r="EXP32" s="92"/>
      <c r="EXQ32" s="92"/>
      <c r="EXR32" s="92"/>
      <c r="EXS32" s="92"/>
      <c r="EXT32" s="92"/>
      <c r="EXU32" s="92"/>
      <c r="EXV32" s="92"/>
      <c r="EXW32" s="92"/>
      <c r="EXX32" s="92"/>
      <c r="EXY32" s="92"/>
      <c r="EXZ32" s="92"/>
      <c r="EYA32" s="91"/>
      <c r="EYB32" s="92"/>
      <c r="EYC32" s="92"/>
      <c r="EYD32" s="92"/>
      <c r="EYE32" s="92"/>
      <c r="EYF32" s="92"/>
      <c r="EYG32" s="92"/>
      <c r="EYH32" s="92"/>
      <c r="EYI32" s="92"/>
      <c r="EYJ32" s="92"/>
      <c r="EYK32" s="92"/>
      <c r="EYL32" s="92"/>
      <c r="EYM32" s="92"/>
      <c r="EYN32" s="91"/>
      <c r="EYO32" s="92"/>
      <c r="EYP32" s="92"/>
      <c r="EYQ32" s="92"/>
      <c r="EYR32" s="92"/>
      <c r="EYS32" s="92"/>
      <c r="EYT32" s="92"/>
      <c r="EYU32" s="92"/>
      <c r="EYV32" s="92"/>
      <c r="EYW32" s="92"/>
      <c r="EYX32" s="92"/>
      <c r="EYY32" s="92"/>
      <c r="EYZ32" s="92"/>
      <c r="EZA32" s="91"/>
      <c r="EZB32" s="92"/>
      <c r="EZC32" s="92"/>
      <c r="EZD32" s="92"/>
      <c r="EZE32" s="92"/>
      <c r="EZF32" s="92"/>
      <c r="EZG32" s="92"/>
      <c r="EZH32" s="92"/>
      <c r="EZI32" s="92"/>
      <c r="EZJ32" s="92"/>
      <c r="EZK32" s="92"/>
      <c r="EZL32" s="92"/>
      <c r="EZM32" s="92"/>
      <c r="EZN32" s="91"/>
      <c r="EZO32" s="92"/>
      <c r="EZP32" s="92"/>
      <c r="EZQ32" s="92"/>
      <c r="EZR32" s="92"/>
      <c r="EZS32" s="92"/>
      <c r="EZT32" s="92"/>
      <c r="EZU32" s="92"/>
      <c r="EZV32" s="92"/>
      <c r="EZW32" s="92"/>
      <c r="EZX32" s="92"/>
      <c r="EZY32" s="92"/>
      <c r="EZZ32" s="92"/>
      <c r="FAA32" s="91"/>
      <c r="FAB32" s="92"/>
      <c r="FAC32" s="92"/>
      <c r="FAD32" s="92"/>
      <c r="FAE32" s="92"/>
      <c r="FAF32" s="92"/>
      <c r="FAG32" s="92"/>
      <c r="FAH32" s="92"/>
      <c r="FAI32" s="92"/>
      <c r="FAJ32" s="92"/>
      <c r="FAK32" s="92"/>
      <c r="FAL32" s="92"/>
      <c r="FAM32" s="92"/>
      <c r="FAN32" s="91"/>
      <c r="FAO32" s="92"/>
      <c r="FAP32" s="92"/>
      <c r="FAQ32" s="92"/>
      <c r="FAR32" s="92"/>
      <c r="FAS32" s="92"/>
      <c r="FAT32" s="92"/>
      <c r="FAU32" s="92"/>
      <c r="FAV32" s="92"/>
      <c r="FAW32" s="92"/>
      <c r="FAX32" s="92"/>
      <c r="FAY32" s="92"/>
      <c r="FAZ32" s="92"/>
      <c r="FBA32" s="91"/>
      <c r="FBB32" s="92"/>
      <c r="FBC32" s="92"/>
      <c r="FBD32" s="92"/>
      <c r="FBE32" s="92"/>
      <c r="FBF32" s="92"/>
      <c r="FBG32" s="92"/>
      <c r="FBH32" s="92"/>
      <c r="FBI32" s="92"/>
      <c r="FBJ32" s="92"/>
      <c r="FBK32" s="92"/>
      <c r="FBL32" s="92"/>
      <c r="FBM32" s="92"/>
      <c r="FBN32" s="91"/>
      <c r="FBO32" s="92"/>
      <c r="FBP32" s="92"/>
      <c r="FBQ32" s="92"/>
      <c r="FBR32" s="92"/>
      <c r="FBS32" s="92"/>
      <c r="FBT32" s="92"/>
      <c r="FBU32" s="92"/>
      <c r="FBV32" s="92"/>
      <c r="FBW32" s="92"/>
      <c r="FBX32" s="92"/>
      <c r="FBY32" s="92"/>
      <c r="FBZ32" s="92"/>
      <c r="FCA32" s="91"/>
      <c r="FCB32" s="92"/>
      <c r="FCC32" s="92"/>
      <c r="FCD32" s="92"/>
      <c r="FCE32" s="92"/>
      <c r="FCF32" s="92"/>
      <c r="FCG32" s="92"/>
      <c r="FCH32" s="92"/>
      <c r="FCI32" s="92"/>
      <c r="FCJ32" s="92"/>
      <c r="FCK32" s="92"/>
      <c r="FCL32" s="92"/>
      <c r="FCM32" s="92"/>
      <c r="FCN32" s="91"/>
      <c r="FCO32" s="92"/>
      <c r="FCP32" s="92"/>
      <c r="FCQ32" s="92"/>
      <c r="FCR32" s="92"/>
      <c r="FCS32" s="92"/>
      <c r="FCT32" s="92"/>
      <c r="FCU32" s="92"/>
      <c r="FCV32" s="92"/>
      <c r="FCW32" s="92"/>
      <c r="FCX32" s="92"/>
      <c r="FCY32" s="92"/>
      <c r="FCZ32" s="92"/>
      <c r="FDA32" s="91"/>
      <c r="FDB32" s="92"/>
      <c r="FDC32" s="92"/>
      <c r="FDD32" s="92"/>
      <c r="FDE32" s="92"/>
      <c r="FDF32" s="92"/>
      <c r="FDG32" s="92"/>
      <c r="FDH32" s="92"/>
      <c r="FDI32" s="92"/>
      <c r="FDJ32" s="92"/>
      <c r="FDK32" s="92"/>
      <c r="FDL32" s="92"/>
      <c r="FDM32" s="92"/>
      <c r="FDN32" s="91"/>
      <c r="FDO32" s="92"/>
      <c r="FDP32" s="92"/>
      <c r="FDQ32" s="92"/>
      <c r="FDR32" s="92"/>
      <c r="FDS32" s="92"/>
      <c r="FDT32" s="92"/>
      <c r="FDU32" s="92"/>
      <c r="FDV32" s="92"/>
      <c r="FDW32" s="92"/>
      <c r="FDX32" s="92"/>
      <c r="FDY32" s="92"/>
      <c r="FDZ32" s="92"/>
      <c r="FEA32" s="91"/>
      <c r="FEB32" s="92"/>
      <c r="FEC32" s="92"/>
      <c r="FED32" s="92"/>
      <c r="FEE32" s="92"/>
      <c r="FEF32" s="92"/>
      <c r="FEG32" s="92"/>
      <c r="FEH32" s="92"/>
      <c r="FEI32" s="92"/>
      <c r="FEJ32" s="92"/>
      <c r="FEK32" s="92"/>
      <c r="FEL32" s="92"/>
      <c r="FEM32" s="92"/>
      <c r="FEN32" s="91"/>
      <c r="FEO32" s="92"/>
      <c r="FEP32" s="92"/>
      <c r="FEQ32" s="92"/>
      <c r="FER32" s="92"/>
      <c r="FES32" s="92"/>
      <c r="FET32" s="92"/>
      <c r="FEU32" s="92"/>
      <c r="FEV32" s="92"/>
      <c r="FEW32" s="92"/>
      <c r="FEX32" s="92"/>
      <c r="FEY32" s="92"/>
      <c r="FEZ32" s="92"/>
      <c r="FFA32" s="91"/>
      <c r="FFB32" s="92"/>
      <c r="FFC32" s="92"/>
      <c r="FFD32" s="92"/>
      <c r="FFE32" s="92"/>
      <c r="FFF32" s="92"/>
      <c r="FFG32" s="92"/>
      <c r="FFH32" s="92"/>
      <c r="FFI32" s="92"/>
      <c r="FFJ32" s="92"/>
      <c r="FFK32" s="92"/>
      <c r="FFL32" s="92"/>
      <c r="FFM32" s="92"/>
      <c r="FFN32" s="91"/>
      <c r="FFO32" s="92"/>
      <c r="FFP32" s="92"/>
      <c r="FFQ32" s="92"/>
      <c r="FFR32" s="92"/>
      <c r="FFS32" s="92"/>
      <c r="FFT32" s="92"/>
      <c r="FFU32" s="92"/>
      <c r="FFV32" s="92"/>
      <c r="FFW32" s="92"/>
      <c r="FFX32" s="92"/>
      <c r="FFY32" s="92"/>
      <c r="FFZ32" s="92"/>
      <c r="FGA32" s="91"/>
      <c r="FGB32" s="92"/>
      <c r="FGC32" s="92"/>
      <c r="FGD32" s="92"/>
      <c r="FGE32" s="92"/>
      <c r="FGF32" s="92"/>
      <c r="FGG32" s="92"/>
      <c r="FGH32" s="92"/>
      <c r="FGI32" s="92"/>
      <c r="FGJ32" s="92"/>
      <c r="FGK32" s="92"/>
      <c r="FGL32" s="92"/>
      <c r="FGM32" s="92"/>
      <c r="FGN32" s="91"/>
      <c r="FGO32" s="92"/>
      <c r="FGP32" s="92"/>
      <c r="FGQ32" s="92"/>
      <c r="FGR32" s="92"/>
      <c r="FGS32" s="92"/>
      <c r="FGT32" s="92"/>
      <c r="FGU32" s="92"/>
      <c r="FGV32" s="92"/>
      <c r="FGW32" s="92"/>
      <c r="FGX32" s="92"/>
      <c r="FGY32" s="92"/>
      <c r="FGZ32" s="92"/>
      <c r="FHA32" s="91"/>
      <c r="FHB32" s="92"/>
      <c r="FHC32" s="92"/>
      <c r="FHD32" s="92"/>
      <c r="FHE32" s="92"/>
      <c r="FHF32" s="92"/>
      <c r="FHG32" s="92"/>
      <c r="FHH32" s="92"/>
      <c r="FHI32" s="92"/>
      <c r="FHJ32" s="92"/>
      <c r="FHK32" s="92"/>
      <c r="FHL32" s="92"/>
      <c r="FHM32" s="92"/>
      <c r="FHN32" s="91"/>
      <c r="FHO32" s="92"/>
      <c r="FHP32" s="92"/>
      <c r="FHQ32" s="92"/>
      <c r="FHR32" s="92"/>
      <c r="FHS32" s="92"/>
      <c r="FHT32" s="92"/>
      <c r="FHU32" s="92"/>
      <c r="FHV32" s="92"/>
      <c r="FHW32" s="92"/>
      <c r="FHX32" s="92"/>
      <c r="FHY32" s="92"/>
      <c r="FHZ32" s="92"/>
      <c r="FIA32" s="91"/>
      <c r="FIB32" s="92"/>
      <c r="FIC32" s="92"/>
      <c r="FID32" s="92"/>
      <c r="FIE32" s="92"/>
      <c r="FIF32" s="92"/>
      <c r="FIG32" s="92"/>
      <c r="FIH32" s="92"/>
      <c r="FII32" s="92"/>
      <c r="FIJ32" s="92"/>
      <c r="FIK32" s="92"/>
      <c r="FIL32" s="92"/>
      <c r="FIM32" s="92"/>
      <c r="FIN32" s="91"/>
      <c r="FIO32" s="92"/>
      <c r="FIP32" s="92"/>
      <c r="FIQ32" s="92"/>
      <c r="FIR32" s="92"/>
      <c r="FIS32" s="92"/>
      <c r="FIT32" s="92"/>
      <c r="FIU32" s="92"/>
      <c r="FIV32" s="92"/>
      <c r="FIW32" s="92"/>
      <c r="FIX32" s="92"/>
      <c r="FIY32" s="92"/>
      <c r="FIZ32" s="92"/>
      <c r="FJA32" s="91"/>
      <c r="FJB32" s="92"/>
      <c r="FJC32" s="92"/>
      <c r="FJD32" s="92"/>
      <c r="FJE32" s="92"/>
      <c r="FJF32" s="92"/>
      <c r="FJG32" s="92"/>
      <c r="FJH32" s="92"/>
      <c r="FJI32" s="92"/>
      <c r="FJJ32" s="92"/>
      <c r="FJK32" s="92"/>
      <c r="FJL32" s="92"/>
      <c r="FJM32" s="92"/>
      <c r="FJN32" s="91"/>
      <c r="FJO32" s="92"/>
      <c r="FJP32" s="92"/>
      <c r="FJQ32" s="92"/>
      <c r="FJR32" s="92"/>
      <c r="FJS32" s="92"/>
      <c r="FJT32" s="92"/>
      <c r="FJU32" s="92"/>
      <c r="FJV32" s="92"/>
      <c r="FJW32" s="92"/>
      <c r="FJX32" s="92"/>
      <c r="FJY32" s="92"/>
      <c r="FJZ32" s="92"/>
      <c r="FKA32" s="91"/>
      <c r="FKB32" s="92"/>
      <c r="FKC32" s="92"/>
      <c r="FKD32" s="92"/>
      <c r="FKE32" s="92"/>
      <c r="FKF32" s="92"/>
      <c r="FKG32" s="92"/>
      <c r="FKH32" s="92"/>
      <c r="FKI32" s="92"/>
      <c r="FKJ32" s="92"/>
      <c r="FKK32" s="92"/>
      <c r="FKL32" s="92"/>
      <c r="FKM32" s="92"/>
      <c r="FKN32" s="91"/>
      <c r="FKO32" s="92"/>
      <c r="FKP32" s="92"/>
      <c r="FKQ32" s="92"/>
      <c r="FKR32" s="92"/>
      <c r="FKS32" s="92"/>
      <c r="FKT32" s="92"/>
      <c r="FKU32" s="92"/>
      <c r="FKV32" s="92"/>
      <c r="FKW32" s="92"/>
      <c r="FKX32" s="92"/>
      <c r="FKY32" s="92"/>
      <c r="FKZ32" s="92"/>
      <c r="FLA32" s="91"/>
      <c r="FLB32" s="92"/>
      <c r="FLC32" s="92"/>
      <c r="FLD32" s="92"/>
      <c r="FLE32" s="92"/>
      <c r="FLF32" s="92"/>
      <c r="FLG32" s="92"/>
      <c r="FLH32" s="92"/>
      <c r="FLI32" s="92"/>
      <c r="FLJ32" s="92"/>
      <c r="FLK32" s="92"/>
      <c r="FLL32" s="92"/>
      <c r="FLM32" s="92"/>
      <c r="FLN32" s="91"/>
      <c r="FLO32" s="92"/>
      <c r="FLP32" s="92"/>
      <c r="FLQ32" s="92"/>
      <c r="FLR32" s="92"/>
      <c r="FLS32" s="92"/>
      <c r="FLT32" s="92"/>
      <c r="FLU32" s="92"/>
      <c r="FLV32" s="92"/>
      <c r="FLW32" s="92"/>
      <c r="FLX32" s="92"/>
      <c r="FLY32" s="92"/>
      <c r="FLZ32" s="92"/>
      <c r="FMA32" s="91"/>
      <c r="FMB32" s="92"/>
      <c r="FMC32" s="92"/>
      <c r="FMD32" s="92"/>
      <c r="FME32" s="92"/>
      <c r="FMF32" s="92"/>
      <c r="FMG32" s="92"/>
      <c r="FMH32" s="92"/>
      <c r="FMI32" s="92"/>
      <c r="FMJ32" s="92"/>
      <c r="FMK32" s="92"/>
      <c r="FML32" s="92"/>
      <c r="FMM32" s="92"/>
      <c r="FMN32" s="91"/>
      <c r="FMO32" s="92"/>
      <c r="FMP32" s="92"/>
      <c r="FMQ32" s="92"/>
      <c r="FMR32" s="92"/>
      <c r="FMS32" s="92"/>
      <c r="FMT32" s="92"/>
      <c r="FMU32" s="92"/>
      <c r="FMV32" s="92"/>
      <c r="FMW32" s="92"/>
      <c r="FMX32" s="92"/>
      <c r="FMY32" s="92"/>
      <c r="FMZ32" s="92"/>
      <c r="FNA32" s="91"/>
      <c r="FNB32" s="92"/>
      <c r="FNC32" s="92"/>
      <c r="FND32" s="92"/>
      <c r="FNE32" s="92"/>
      <c r="FNF32" s="92"/>
      <c r="FNG32" s="92"/>
      <c r="FNH32" s="92"/>
      <c r="FNI32" s="92"/>
      <c r="FNJ32" s="92"/>
      <c r="FNK32" s="92"/>
      <c r="FNL32" s="92"/>
      <c r="FNM32" s="92"/>
      <c r="FNN32" s="91"/>
      <c r="FNO32" s="92"/>
      <c r="FNP32" s="92"/>
      <c r="FNQ32" s="92"/>
      <c r="FNR32" s="92"/>
      <c r="FNS32" s="92"/>
      <c r="FNT32" s="92"/>
      <c r="FNU32" s="92"/>
      <c r="FNV32" s="92"/>
      <c r="FNW32" s="92"/>
      <c r="FNX32" s="92"/>
      <c r="FNY32" s="92"/>
      <c r="FNZ32" s="92"/>
      <c r="FOA32" s="91"/>
      <c r="FOB32" s="92"/>
      <c r="FOC32" s="92"/>
      <c r="FOD32" s="92"/>
      <c r="FOE32" s="92"/>
      <c r="FOF32" s="92"/>
      <c r="FOG32" s="92"/>
      <c r="FOH32" s="92"/>
      <c r="FOI32" s="92"/>
      <c r="FOJ32" s="92"/>
      <c r="FOK32" s="92"/>
      <c r="FOL32" s="92"/>
      <c r="FOM32" s="92"/>
      <c r="FON32" s="91"/>
      <c r="FOO32" s="92"/>
      <c r="FOP32" s="92"/>
      <c r="FOQ32" s="92"/>
      <c r="FOR32" s="92"/>
      <c r="FOS32" s="92"/>
      <c r="FOT32" s="92"/>
      <c r="FOU32" s="92"/>
      <c r="FOV32" s="92"/>
      <c r="FOW32" s="92"/>
      <c r="FOX32" s="92"/>
      <c r="FOY32" s="92"/>
      <c r="FOZ32" s="92"/>
      <c r="FPA32" s="91"/>
      <c r="FPB32" s="92"/>
      <c r="FPC32" s="92"/>
      <c r="FPD32" s="92"/>
      <c r="FPE32" s="92"/>
      <c r="FPF32" s="92"/>
      <c r="FPG32" s="92"/>
      <c r="FPH32" s="92"/>
      <c r="FPI32" s="92"/>
      <c r="FPJ32" s="92"/>
      <c r="FPK32" s="92"/>
      <c r="FPL32" s="92"/>
      <c r="FPM32" s="92"/>
      <c r="FPN32" s="91"/>
      <c r="FPO32" s="92"/>
      <c r="FPP32" s="92"/>
      <c r="FPQ32" s="92"/>
      <c r="FPR32" s="92"/>
      <c r="FPS32" s="92"/>
      <c r="FPT32" s="92"/>
      <c r="FPU32" s="92"/>
      <c r="FPV32" s="92"/>
      <c r="FPW32" s="92"/>
      <c r="FPX32" s="92"/>
      <c r="FPY32" s="92"/>
      <c r="FPZ32" s="92"/>
      <c r="FQA32" s="91"/>
      <c r="FQB32" s="92"/>
      <c r="FQC32" s="92"/>
      <c r="FQD32" s="92"/>
      <c r="FQE32" s="92"/>
      <c r="FQF32" s="92"/>
      <c r="FQG32" s="92"/>
      <c r="FQH32" s="92"/>
      <c r="FQI32" s="92"/>
      <c r="FQJ32" s="92"/>
      <c r="FQK32" s="92"/>
      <c r="FQL32" s="92"/>
      <c r="FQM32" s="92"/>
      <c r="FQN32" s="91"/>
      <c r="FQO32" s="92"/>
      <c r="FQP32" s="92"/>
      <c r="FQQ32" s="92"/>
      <c r="FQR32" s="92"/>
      <c r="FQS32" s="92"/>
      <c r="FQT32" s="92"/>
      <c r="FQU32" s="92"/>
      <c r="FQV32" s="92"/>
      <c r="FQW32" s="92"/>
      <c r="FQX32" s="92"/>
      <c r="FQY32" s="92"/>
      <c r="FQZ32" s="92"/>
      <c r="FRA32" s="91"/>
      <c r="FRB32" s="92"/>
      <c r="FRC32" s="92"/>
      <c r="FRD32" s="92"/>
      <c r="FRE32" s="92"/>
      <c r="FRF32" s="92"/>
      <c r="FRG32" s="92"/>
      <c r="FRH32" s="92"/>
      <c r="FRI32" s="92"/>
      <c r="FRJ32" s="92"/>
      <c r="FRK32" s="92"/>
      <c r="FRL32" s="92"/>
      <c r="FRM32" s="92"/>
      <c r="FRN32" s="91"/>
      <c r="FRO32" s="92"/>
      <c r="FRP32" s="92"/>
      <c r="FRQ32" s="92"/>
      <c r="FRR32" s="92"/>
      <c r="FRS32" s="92"/>
      <c r="FRT32" s="92"/>
      <c r="FRU32" s="92"/>
      <c r="FRV32" s="92"/>
      <c r="FRW32" s="92"/>
      <c r="FRX32" s="92"/>
      <c r="FRY32" s="92"/>
      <c r="FRZ32" s="92"/>
      <c r="FSA32" s="91"/>
      <c r="FSB32" s="92"/>
      <c r="FSC32" s="92"/>
      <c r="FSD32" s="92"/>
      <c r="FSE32" s="92"/>
      <c r="FSF32" s="92"/>
      <c r="FSG32" s="92"/>
      <c r="FSH32" s="92"/>
      <c r="FSI32" s="92"/>
      <c r="FSJ32" s="92"/>
      <c r="FSK32" s="92"/>
      <c r="FSL32" s="92"/>
      <c r="FSM32" s="92"/>
      <c r="FSN32" s="91"/>
      <c r="FSO32" s="92"/>
      <c r="FSP32" s="92"/>
      <c r="FSQ32" s="92"/>
      <c r="FSR32" s="92"/>
      <c r="FSS32" s="92"/>
      <c r="FST32" s="92"/>
      <c r="FSU32" s="92"/>
      <c r="FSV32" s="92"/>
      <c r="FSW32" s="92"/>
      <c r="FSX32" s="92"/>
      <c r="FSY32" s="92"/>
      <c r="FSZ32" s="92"/>
      <c r="FTA32" s="91"/>
      <c r="FTB32" s="92"/>
      <c r="FTC32" s="92"/>
      <c r="FTD32" s="92"/>
      <c r="FTE32" s="92"/>
      <c r="FTF32" s="92"/>
      <c r="FTG32" s="92"/>
      <c r="FTH32" s="92"/>
      <c r="FTI32" s="92"/>
      <c r="FTJ32" s="92"/>
      <c r="FTK32" s="92"/>
      <c r="FTL32" s="92"/>
      <c r="FTM32" s="92"/>
      <c r="FTN32" s="91"/>
      <c r="FTO32" s="92"/>
      <c r="FTP32" s="92"/>
      <c r="FTQ32" s="92"/>
      <c r="FTR32" s="92"/>
      <c r="FTS32" s="92"/>
      <c r="FTT32" s="92"/>
      <c r="FTU32" s="92"/>
      <c r="FTV32" s="92"/>
      <c r="FTW32" s="92"/>
      <c r="FTX32" s="92"/>
      <c r="FTY32" s="92"/>
      <c r="FTZ32" s="92"/>
      <c r="FUA32" s="91"/>
      <c r="FUB32" s="92"/>
      <c r="FUC32" s="92"/>
      <c r="FUD32" s="92"/>
      <c r="FUE32" s="92"/>
      <c r="FUF32" s="92"/>
      <c r="FUG32" s="92"/>
      <c r="FUH32" s="92"/>
      <c r="FUI32" s="92"/>
      <c r="FUJ32" s="92"/>
      <c r="FUK32" s="92"/>
      <c r="FUL32" s="92"/>
      <c r="FUM32" s="92"/>
      <c r="FUN32" s="91"/>
      <c r="FUO32" s="92"/>
      <c r="FUP32" s="92"/>
      <c r="FUQ32" s="92"/>
      <c r="FUR32" s="92"/>
      <c r="FUS32" s="92"/>
      <c r="FUT32" s="92"/>
      <c r="FUU32" s="92"/>
      <c r="FUV32" s="92"/>
      <c r="FUW32" s="92"/>
      <c r="FUX32" s="92"/>
      <c r="FUY32" s="92"/>
      <c r="FUZ32" s="92"/>
      <c r="FVA32" s="91"/>
      <c r="FVB32" s="92"/>
      <c r="FVC32" s="92"/>
      <c r="FVD32" s="92"/>
      <c r="FVE32" s="92"/>
      <c r="FVF32" s="92"/>
      <c r="FVG32" s="92"/>
      <c r="FVH32" s="92"/>
      <c r="FVI32" s="92"/>
      <c r="FVJ32" s="92"/>
      <c r="FVK32" s="92"/>
      <c r="FVL32" s="92"/>
      <c r="FVM32" s="92"/>
      <c r="FVN32" s="91"/>
      <c r="FVO32" s="92"/>
      <c r="FVP32" s="92"/>
      <c r="FVQ32" s="92"/>
      <c r="FVR32" s="92"/>
      <c r="FVS32" s="92"/>
      <c r="FVT32" s="92"/>
      <c r="FVU32" s="92"/>
      <c r="FVV32" s="92"/>
      <c r="FVW32" s="92"/>
      <c r="FVX32" s="92"/>
      <c r="FVY32" s="92"/>
      <c r="FVZ32" s="92"/>
      <c r="FWA32" s="91"/>
      <c r="FWB32" s="92"/>
      <c r="FWC32" s="92"/>
      <c r="FWD32" s="92"/>
      <c r="FWE32" s="92"/>
      <c r="FWF32" s="92"/>
      <c r="FWG32" s="92"/>
      <c r="FWH32" s="92"/>
      <c r="FWI32" s="92"/>
      <c r="FWJ32" s="92"/>
      <c r="FWK32" s="92"/>
      <c r="FWL32" s="92"/>
      <c r="FWM32" s="92"/>
      <c r="FWN32" s="91"/>
      <c r="FWO32" s="92"/>
      <c r="FWP32" s="92"/>
      <c r="FWQ32" s="92"/>
      <c r="FWR32" s="92"/>
      <c r="FWS32" s="92"/>
      <c r="FWT32" s="92"/>
      <c r="FWU32" s="92"/>
      <c r="FWV32" s="92"/>
      <c r="FWW32" s="92"/>
      <c r="FWX32" s="92"/>
      <c r="FWY32" s="92"/>
      <c r="FWZ32" s="92"/>
      <c r="FXA32" s="91"/>
      <c r="FXB32" s="92"/>
      <c r="FXC32" s="92"/>
      <c r="FXD32" s="92"/>
      <c r="FXE32" s="92"/>
      <c r="FXF32" s="92"/>
      <c r="FXG32" s="92"/>
      <c r="FXH32" s="92"/>
      <c r="FXI32" s="92"/>
      <c r="FXJ32" s="92"/>
      <c r="FXK32" s="92"/>
      <c r="FXL32" s="92"/>
      <c r="FXM32" s="92"/>
      <c r="FXN32" s="91"/>
      <c r="FXO32" s="92"/>
      <c r="FXP32" s="92"/>
      <c r="FXQ32" s="92"/>
      <c r="FXR32" s="92"/>
      <c r="FXS32" s="92"/>
      <c r="FXT32" s="92"/>
      <c r="FXU32" s="92"/>
      <c r="FXV32" s="92"/>
      <c r="FXW32" s="92"/>
      <c r="FXX32" s="92"/>
      <c r="FXY32" s="92"/>
      <c r="FXZ32" s="92"/>
      <c r="FYA32" s="91"/>
      <c r="FYB32" s="92"/>
      <c r="FYC32" s="92"/>
      <c r="FYD32" s="92"/>
      <c r="FYE32" s="92"/>
      <c r="FYF32" s="92"/>
      <c r="FYG32" s="92"/>
      <c r="FYH32" s="92"/>
      <c r="FYI32" s="92"/>
      <c r="FYJ32" s="92"/>
      <c r="FYK32" s="92"/>
      <c r="FYL32" s="92"/>
      <c r="FYM32" s="92"/>
      <c r="FYN32" s="91"/>
      <c r="FYO32" s="92"/>
      <c r="FYP32" s="92"/>
      <c r="FYQ32" s="92"/>
      <c r="FYR32" s="92"/>
      <c r="FYS32" s="92"/>
      <c r="FYT32" s="92"/>
      <c r="FYU32" s="92"/>
      <c r="FYV32" s="92"/>
      <c r="FYW32" s="92"/>
      <c r="FYX32" s="92"/>
      <c r="FYY32" s="92"/>
      <c r="FYZ32" s="92"/>
      <c r="FZA32" s="91"/>
      <c r="FZB32" s="92"/>
      <c r="FZC32" s="92"/>
      <c r="FZD32" s="92"/>
      <c r="FZE32" s="92"/>
      <c r="FZF32" s="92"/>
      <c r="FZG32" s="92"/>
      <c r="FZH32" s="92"/>
      <c r="FZI32" s="92"/>
      <c r="FZJ32" s="92"/>
      <c r="FZK32" s="92"/>
      <c r="FZL32" s="92"/>
      <c r="FZM32" s="92"/>
      <c r="FZN32" s="91"/>
      <c r="FZO32" s="92"/>
      <c r="FZP32" s="92"/>
      <c r="FZQ32" s="92"/>
      <c r="FZR32" s="92"/>
      <c r="FZS32" s="92"/>
      <c r="FZT32" s="92"/>
      <c r="FZU32" s="92"/>
      <c r="FZV32" s="92"/>
      <c r="FZW32" s="92"/>
      <c r="FZX32" s="92"/>
      <c r="FZY32" s="92"/>
      <c r="FZZ32" s="92"/>
      <c r="GAA32" s="91"/>
      <c r="GAB32" s="92"/>
      <c r="GAC32" s="92"/>
      <c r="GAD32" s="92"/>
      <c r="GAE32" s="92"/>
      <c r="GAF32" s="92"/>
      <c r="GAG32" s="92"/>
      <c r="GAH32" s="92"/>
      <c r="GAI32" s="92"/>
      <c r="GAJ32" s="92"/>
      <c r="GAK32" s="92"/>
      <c r="GAL32" s="92"/>
      <c r="GAM32" s="92"/>
      <c r="GAN32" s="91"/>
      <c r="GAO32" s="92"/>
      <c r="GAP32" s="92"/>
      <c r="GAQ32" s="92"/>
      <c r="GAR32" s="92"/>
      <c r="GAS32" s="92"/>
      <c r="GAT32" s="92"/>
      <c r="GAU32" s="92"/>
      <c r="GAV32" s="92"/>
      <c r="GAW32" s="92"/>
      <c r="GAX32" s="92"/>
      <c r="GAY32" s="92"/>
      <c r="GAZ32" s="92"/>
      <c r="GBA32" s="91"/>
      <c r="GBB32" s="92"/>
      <c r="GBC32" s="92"/>
      <c r="GBD32" s="92"/>
      <c r="GBE32" s="92"/>
      <c r="GBF32" s="92"/>
      <c r="GBG32" s="92"/>
      <c r="GBH32" s="92"/>
      <c r="GBI32" s="92"/>
      <c r="GBJ32" s="92"/>
      <c r="GBK32" s="92"/>
      <c r="GBL32" s="92"/>
      <c r="GBM32" s="92"/>
      <c r="GBN32" s="91"/>
      <c r="GBO32" s="92"/>
      <c r="GBP32" s="92"/>
      <c r="GBQ32" s="92"/>
      <c r="GBR32" s="92"/>
      <c r="GBS32" s="92"/>
      <c r="GBT32" s="92"/>
      <c r="GBU32" s="92"/>
      <c r="GBV32" s="92"/>
      <c r="GBW32" s="92"/>
      <c r="GBX32" s="92"/>
      <c r="GBY32" s="92"/>
      <c r="GBZ32" s="92"/>
      <c r="GCA32" s="91"/>
      <c r="GCB32" s="92"/>
      <c r="GCC32" s="92"/>
      <c r="GCD32" s="92"/>
      <c r="GCE32" s="92"/>
      <c r="GCF32" s="92"/>
      <c r="GCG32" s="92"/>
      <c r="GCH32" s="92"/>
      <c r="GCI32" s="92"/>
      <c r="GCJ32" s="92"/>
      <c r="GCK32" s="92"/>
      <c r="GCL32" s="92"/>
      <c r="GCM32" s="92"/>
      <c r="GCN32" s="91"/>
      <c r="GCO32" s="92"/>
      <c r="GCP32" s="92"/>
      <c r="GCQ32" s="92"/>
      <c r="GCR32" s="92"/>
      <c r="GCS32" s="92"/>
      <c r="GCT32" s="92"/>
      <c r="GCU32" s="92"/>
      <c r="GCV32" s="92"/>
      <c r="GCW32" s="92"/>
      <c r="GCX32" s="92"/>
      <c r="GCY32" s="92"/>
      <c r="GCZ32" s="92"/>
      <c r="GDA32" s="91"/>
      <c r="GDB32" s="92"/>
      <c r="GDC32" s="92"/>
      <c r="GDD32" s="92"/>
      <c r="GDE32" s="92"/>
      <c r="GDF32" s="92"/>
      <c r="GDG32" s="92"/>
      <c r="GDH32" s="92"/>
      <c r="GDI32" s="92"/>
      <c r="GDJ32" s="92"/>
      <c r="GDK32" s="92"/>
      <c r="GDL32" s="92"/>
      <c r="GDM32" s="92"/>
      <c r="GDN32" s="91"/>
      <c r="GDO32" s="92"/>
      <c r="GDP32" s="92"/>
      <c r="GDQ32" s="92"/>
      <c r="GDR32" s="92"/>
      <c r="GDS32" s="92"/>
      <c r="GDT32" s="92"/>
      <c r="GDU32" s="92"/>
      <c r="GDV32" s="92"/>
      <c r="GDW32" s="92"/>
      <c r="GDX32" s="92"/>
      <c r="GDY32" s="92"/>
      <c r="GDZ32" s="92"/>
      <c r="GEA32" s="91"/>
      <c r="GEB32" s="92"/>
      <c r="GEC32" s="92"/>
      <c r="GED32" s="92"/>
      <c r="GEE32" s="92"/>
      <c r="GEF32" s="92"/>
      <c r="GEG32" s="92"/>
      <c r="GEH32" s="92"/>
      <c r="GEI32" s="92"/>
      <c r="GEJ32" s="92"/>
      <c r="GEK32" s="92"/>
      <c r="GEL32" s="92"/>
      <c r="GEM32" s="92"/>
      <c r="GEN32" s="91"/>
      <c r="GEO32" s="92"/>
      <c r="GEP32" s="92"/>
      <c r="GEQ32" s="92"/>
      <c r="GER32" s="92"/>
      <c r="GES32" s="92"/>
      <c r="GET32" s="92"/>
      <c r="GEU32" s="92"/>
      <c r="GEV32" s="92"/>
      <c r="GEW32" s="92"/>
      <c r="GEX32" s="92"/>
      <c r="GEY32" s="92"/>
      <c r="GEZ32" s="92"/>
      <c r="GFA32" s="91"/>
      <c r="GFB32" s="92"/>
      <c r="GFC32" s="92"/>
      <c r="GFD32" s="92"/>
      <c r="GFE32" s="92"/>
      <c r="GFF32" s="92"/>
      <c r="GFG32" s="92"/>
      <c r="GFH32" s="92"/>
      <c r="GFI32" s="92"/>
      <c r="GFJ32" s="92"/>
      <c r="GFK32" s="92"/>
      <c r="GFL32" s="92"/>
      <c r="GFM32" s="92"/>
      <c r="GFN32" s="91"/>
      <c r="GFO32" s="92"/>
      <c r="GFP32" s="92"/>
      <c r="GFQ32" s="92"/>
      <c r="GFR32" s="92"/>
      <c r="GFS32" s="92"/>
      <c r="GFT32" s="92"/>
      <c r="GFU32" s="92"/>
      <c r="GFV32" s="92"/>
      <c r="GFW32" s="92"/>
      <c r="GFX32" s="92"/>
      <c r="GFY32" s="92"/>
      <c r="GFZ32" s="92"/>
      <c r="GGA32" s="91"/>
      <c r="GGB32" s="92"/>
      <c r="GGC32" s="92"/>
      <c r="GGD32" s="92"/>
      <c r="GGE32" s="92"/>
      <c r="GGF32" s="92"/>
      <c r="GGG32" s="92"/>
      <c r="GGH32" s="92"/>
      <c r="GGI32" s="92"/>
      <c r="GGJ32" s="92"/>
      <c r="GGK32" s="92"/>
      <c r="GGL32" s="92"/>
      <c r="GGM32" s="92"/>
      <c r="GGN32" s="91"/>
      <c r="GGO32" s="92"/>
      <c r="GGP32" s="92"/>
      <c r="GGQ32" s="92"/>
      <c r="GGR32" s="92"/>
      <c r="GGS32" s="92"/>
      <c r="GGT32" s="92"/>
      <c r="GGU32" s="92"/>
      <c r="GGV32" s="92"/>
      <c r="GGW32" s="92"/>
      <c r="GGX32" s="92"/>
      <c r="GGY32" s="92"/>
      <c r="GGZ32" s="92"/>
      <c r="GHA32" s="91"/>
      <c r="GHB32" s="92"/>
      <c r="GHC32" s="92"/>
      <c r="GHD32" s="92"/>
      <c r="GHE32" s="92"/>
      <c r="GHF32" s="92"/>
      <c r="GHG32" s="92"/>
      <c r="GHH32" s="92"/>
      <c r="GHI32" s="92"/>
      <c r="GHJ32" s="92"/>
      <c r="GHK32" s="92"/>
      <c r="GHL32" s="92"/>
      <c r="GHM32" s="92"/>
      <c r="GHN32" s="91"/>
      <c r="GHO32" s="92"/>
      <c r="GHP32" s="92"/>
      <c r="GHQ32" s="92"/>
      <c r="GHR32" s="92"/>
      <c r="GHS32" s="92"/>
      <c r="GHT32" s="92"/>
      <c r="GHU32" s="92"/>
      <c r="GHV32" s="92"/>
      <c r="GHW32" s="92"/>
      <c r="GHX32" s="92"/>
      <c r="GHY32" s="92"/>
      <c r="GHZ32" s="92"/>
      <c r="GIA32" s="91"/>
      <c r="GIB32" s="92"/>
      <c r="GIC32" s="92"/>
      <c r="GID32" s="92"/>
      <c r="GIE32" s="92"/>
      <c r="GIF32" s="92"/>
      <c r="GIG32" s="92"/>
      <c r="GIH32" s="92"/>
      <c r="GII32" s="92"/>
      <c r="GIJ32" s="92"/>
      <c r="GIK32" s="92"/>
      <c r="GIL32" s="92"/>
      <c r="GIM32" s="92"/>
      <c r="GIN32" s="91"/>
      <c r="GIO32" s="92"/>
      <c r="GIP32" s="92"/>
      <c r="GIQ32" s="92"/>
      <c r="GIR32" s="92"/>
      <c r="GIS32" s="92"/>
      <c r="GIT32" s="92"/>
      <c r="GIU32" s="92"/>
      <c r="GIV32" s="92"/>
      <c r="GIW32" s="92"/>
      <c r="GIX32" s="92"/>
      <c r="GIY32" s="92"/>
      <c r="GIZ32" s="92"/>
      <c r="GJA32" s="91"/>
      <c r="GJB32" s="92"/>
      <c r="GJC32" s="92"/>
      <c r="GJD32" s="92"/>
      <c r="GJE32" s="92"/>
      <c r="GJF32" s="92"/>
      <c r="GJG32" s="92"/>
      <c r="GJH32" s="92"/>
      <c r="GJI32" s="92"/>
      <c r="GJJ32" s="92"/>
      <c r="GJK32" s="92"/>
      <c r="GJL32" s="92"/>
      <c r="GJM32" s="92"/>
      <c r="GJN32" s="91"/>
      <c r="GJO32" s="92"/>
      <c r="GJP32" s="92"/>
      <c r="GJQ32" s="92"/>
      <c r="GJR32" s="92"/>
      <c r="GJS32" s="92"/>
      <c r="GJT32" s="92"/>
      <c r="GJU32" s="92"/>
      <c r="GJV32" s="92"/>
      <c r="GJW32" s="92"/>
      <c r="GJX32" s="92"/>
      <c r="GJY32" s="92"/>
      <c r="GJZ32" s="92"/>
      <c r="GKA32" s="91"/>
      <c r="GKB32" s="92"/>
      <c r="GKC32" s="92"/>
      <c r="GKD32" s="92"/>
      <c r="GKE32" s="92"/>
      <c r="GKF32" s="92"/>
      <c r="GKG32" s="92"/>
      <c r="GKH32" s="92"/>
      <c r="GKI32" s="92"/>
      <c r="GKJ32" s="92"/>
      <c r="GKK32" s="92"/>
      <c r="GKL32" s="92"/>
      <c r="GKM32" s="92"/>
      <c r="GKN32" s="91"/>
      <c r="GKO32" s="92"/>
      <c r="GKP32" s="92"/>
      <c r="GKQ32" s="92"/>
      <c r="GKR32" s="92"/>
      <c r="GKS32" s="92"/>
      <c r="GKT32" s="92"/>
      <c r="GKU32" s="92"/>
      <c r="GKV32" s="92"/>
      <c r="GKW32" s="92"/>
      <c r="GKX32" s="92"/>
      <c r="GKY32" s="92"/>
      <c r="GKZ32" s="92"/>
      <c r="GLA32" s="91"/>
      <c r="GLB32" s="92"/>
      <c r="GLC32" s="92"/>
      <c r="GLD32" s="92"/>
      <c r="GLE32" s="92"/>
      <c r="GLF32" s="92"/>
      <c r="GLG32" s="92"/>
      <c r="GLH32" s="92"/>
      <c r="GLI32" s="92"/>
      <c r="GLJ32" s="92"/>
      <c r="GLK32" s="92"/>
      <c r="GLL32" s="92"/>
      <c r="GLM32" s="92"/>
      <c r="GLN32" s="91"/>
      <c r="GLO32" s="92"/>
      <c r="GLP32" s="92"/>
      <c r="GLQ32" s="92"/>
      <c r="GLR32" s="92"/>
      <c r="GLS32" s="92"/>
      <c r="GLT32" s="92"/>
      <c r="GLU32" s="92"/>
      <c r="GLV32" s="92"/>
      <c r="GLW32" s="92"/>
      <c r="GLX32" s="92"/>
      <c r="GLY32" s="92"/>
      <c r="GLZ32" s="92"/>
      <c r="GMA32" s="91"/>
      <c r="GMB32" s="92"/>
      <c r="GMC32" s="92"/>
      <c r="GMD32" s="92"/>
      <c r="GME32" s="92"/>
      <c r="GMF32" s="92"/>
      <c r="GMG32" s="92"/>
      <c r="GMH32" s="92"/>
      <c r="GMI32" s="92"/>
      <c r="GMJ32" s="92"/>
      <c r="GMK32" s="92"/>
      <c r="GML32" s="92"/>
      <c r="GMM32" s="92"/>
      <c r="GMN32" s="91"/>
      <c r="GMO32" s="92"/>
      <c r="GMP32" s="92"/>
      <c r="GMQ32" s="92"/>
      <c r="GMR32" s="92"/>
      <c r="GMS32" s="92"/>
      <c r="GMT32" s="92"/>
      <c r="GMU32" s="92"/>
      <c r="GMV32" s="92"/>
      <c r="GMW32" s="92"/>
      <c r="GMX32" s="92"/>
      <c r="GMY32" s="92"/>
      <c r="GMZ32" s="92"/>
      <c r="GNA32" s="91"/>
      <c r="GNB32" s="92"/>
      <c r="GNC32" s="92"/>
      <c r="GND32" s="92"/>
      <c r="GNE32" s="92"/>
      <c r="GNF32" s="92"/>
      <c r="GNG32" s="92"/>
      <c r="GNH32" s="92"/>
      <c r="GNI32" s="92"/>
      <c r="GNJ32" s="92"/>
      <c r="GNK32" s="92"/>
      <c r="GNL32" s="92"/>
      <c r="GNM32" s="92"/>
      <c r="GNN32" s="91"/>
      <c r="GNO32" s="92"/>
      <c r="GNP32" s="92"/>
      <c r="GNQ32" s="92"/>
      <c r="GNR32" s="92"/>
      <c r="GNS32" s="92"/>
      <c r="GNT32" s="92"/>
      <c r="GNU32" s="92"/>
      <c r="GNV32" s="92"/>
      <c r="GNW32" s="92"/>
      <c r="GNX32" s="92"/>
      <c r="GNY32" s="92"/>
      <c r="GNZ32" s="92"/>
      <c r="GOA32" s="91"/>
      <c r="GOB32" s="92"/>
      <c r="GOC32" s="92"/>
      <c r="GOD32" s="92"/>
      <c r="GOE32" s="92"/>
      <c r="GOF32" s="92"/>
      <c r="GOG32" s="92"/>
      <c r="GOH32" s="92"/>
      <c r="GOI32" s="92"/>
      <c r="GOJ32" s="92"/>
      <c r="GOK32" s="92"/>
      <c r="GOL32" s="92"/>
      <c r="GOM32" s="92"/>
      <c r="GON32" s="91"/>
      <c r="GOO32" s="92"/>
      <c r="GOP32" s="92"/>
      <c r="GOQ32" s="92"/>
      <c r="GOR32" s="92"/>
      <c r="GOS32" s="92"/>
      <c r="GOT32" s="92"/>
      <c r="GOU32" s="92"/>
      <c r="GOV32" s="92"/>
      <c r="GOW32" s="92"/>
      <c r="GOX32" s="92"/>
      <c r="GOY32" s="92"/>
      <c r="GOZ32" s="92"/>
      <c r="GPA32" s="91"/>
      <c r="GPB32" s="92"/>
      <c r="GPC32" s="92"/>
      <c r="GPD32" s="92"/>
      <c r="GPE32" s="92"/>
      <c r="GPF32" s="92"/>
      <c r="GPG32" s="92"/>
      <c r="GPH32" s="92"/>
      <c r="GPI32" s="92"/>
      <c r="GPJ32" s="92"/>
      <c r="GPK32" s="92"/>
      <c r="GPL32" s="92"/>
      <c r="GPM32" s="92"/>
      <c r="GPN32" s="91"/>
      <c r="GPO32" s="92"/>
      <c r="GPP32" s="92"/>
      <c r="GPQ32" s="92"/>
      <c r="GPR32" s="92"/>
      <c r="GPS32" s="92"/>
      <c r="GPT32" s="92"/>
      <c r="GPU32" s="92"/>
      <c r="GPV32" s="92"/>
      <c r="GPW32" s="92"/>
      <c r="GPX32" s="92"/>
      <c r="GPY32" s="92"/>
      <c r="GPZ32" s="92"/>
      <c r="GQA32" s="91"/>
      <c r="GQB32" s="92"/>
      <c r="GQC32" s="92"/>
      <c r="GQD32" s="92"/>
      <c r="GQE32" s="92"/>
      <c r="GQF32" s="92"/>
      <c r="GQG32" s="92"/>
      <c r="GQH32" s="92"/>
      <c r="GQI32" s="92"/>
      <c r="GQJ32" s="92"/>
      <c r="GQK32" s="92"/>
      <c r="GQL32" s="92"/>
      <c r="GQM32" s="92"/>
      <c r="GQN32" s="91"/>
      <c r="GQO32" s="92"/>
      <c r="GQP32" s="92"/>
      <c r="GQQ32" s="92"/>
      <c r="GQR32" s="92"/>
      <c r="GQS32" s="92"/>
      <c r="GQT32" s="92"/>
      <c r="GQU32" s="92"/>
      <c r="GQV32" s="92"/>
      <c r="GQW32" s="92"/>
      <c r="GQX32" s="92"/>
      <c r="GQY32" s="92"/>
      <c r="GQZ32" s="92"/>
      <c r="GRA32" s="91"/>
      <c r="GRB32" s="92"/>
      <c r="GRC32" s="92"/>
      <c r="GRD32" s="92"/>
      <c r="GRE32" s="92"/>
      <c r="GRF32" s="92"/>
      <c r="GRG32" s="92"/>
      <c r="GRH32" s="92"/>
      <c r="GRI32" s="92"/>
      <c r="GRJ32" s="92"/>
      <c r="GRK32" s="92"/>
      <c r="GRL32" s="92"/>
      <c r="GRM32" s="92"/>
      <c r="GRN32" s="91"/>
      <c r="GRO32" s="92"/>
      <c r="GRP32" s="92"/>
      <c r="GRQ32" s="92"/>
      <c r="GRR32" s="92"/>
      <c r="GRS32" s="92"/>
      <c r="GRT32" s="92"/>
      <c r="GRU32" s="92"/>
      <c r="GRV32" s="92"/>
      <c r="GRW32" s="92"/>
      <c r="GRX32" s="92"/>
      <c r="GRY32" s="92"/>
      <c r="GRZ32" s="92"/>
      <c r="GSA32" s="91"/>
      <c r="GSB32" s="92"/>
      <c r="GSC32" s="92"/>
      <c r="GSD32" s="92"/>
      <c r="GSE32" s="92"/>
      <c r="GSF32" s="92"/>
      <c r="GSG32" s="92"/>
      <c r="GSH32" s="92"/>
      <c r="GSI32" s="92"/>
      <c r="GSJ32" s="92"/>
      <c r="GSK32" s="92"/>
      <c r="GSL32" s="92"/>
      <c r="GSM32" s="92"/>
      <c r="GSN32" s="91"/>
      <c r="GSO32" s="92"/>
      <c r="GSP32" s="92"/>
      <c r="GSQ32" s="92"/>
      <c r="GSR32" s="92"/>
      <c r="GSS32" s="92"/>
      <c r="GST32" s="92"/>
      <c r="GSU32" s="92"/>
      <c r="GSV32" s="92"/>
      <c r="GSW32" s="92"/>
      <c r="GSX32" s="92"/>
      <c r="GSY32" s="92"/>
      <c r="GSZ32" s="92"/>
      <c r="GTA32" s="91"/>
      <c r="GTB32" s="92"/>
      <c r="GTC32" s="92"/>
      <c r="GTD32" s="92"/>
      <c r="GTE32" s="92"/>
      <c r="GTF32" s="92"/>
      <c r="GTG32" s="92"/>
      <c r="GTH32" s="92"/>
      <c r="GTI32" s="92"/>
      <c r="GTJ32" s="92"/>
      <c r="GTK32" s="92"/>
      <c r="GTL32" s="92"/>
      <c r="GTM32" s="92"/>
      <c r="GTN32" s="91"/>
      <c r="GTO32" s="92"/>
      <c r="GTP32" s="92"/>
      <c r="GTQ32" s="92"/>
      <c r="GTR32" s="92"/>
      <c r="GTS32" s="92"/>
      <c r="GTT32" s="92"/>
      <c r="GTU32" s="92"/>
      <c r="GTV32" s="92"/>
      <c r="GTW32" s="92"/>
      <c r="GTX32" s="92"/>
      <c r="GTY32" s="92"/>
      <c r="GTZ32" s="92"/>
      <c r="GUA32" s="91"/>
      <c r="GUB32" s="92"/>
      <c r="GUC32" s="92"/>
      <c r="GUD32" s="92"/>
      <c r="GUE32" s="92"/>
      <c r="GUF32" s="92"/>
      <c r="GUG32" s="92"/>
      <c r="GUH32" s="92"/>
      <c r="GUI32" s="92"/>
      <c r="GUJ32" s="92"/>
      <c r="GUK32" s="92"/>
      <c r="GUL32" s="92"/>
      <c r="GUM32" s="92"/>
      <c r="GUN32" s="91"/>
      <c r="GUO32" s="92"/>
      <c r="GUP32" s="92"/>
      <c r="GUQ32" s="92"/>
      <c r="GUR32" s="92"/>
      <c r="GUS32" s="92"/>
      <c r="GUT32" s="92"/>
      <c r="GUU32" s="92"/>
      <c r="GUV32" s="92"/>
      <c r="GUW32" s="92"/>
      <c r="GUX32" s="92"/>
      <c r="GUY32" s="92"/>
      <c r="GUZ32" s="92"/>
      <c r="GVA32" s="91"/>
      <c r="GVB32" s="92"/>
      <c r="GVC32" s="92"/>
      <c r="GVD32" s="92"/>
      <c r="GVE32" s="92"/>
      <c r="GVF32" s="92"/>
      <c r="GVG32" s="92"/>
      <c r="GVH32" s="92"/>
      <c r="GVI32" s="92"/>
      <c r="GVJ32" s="92"/>
      <c r="GVK32" s="92"/>
      <c r="GVL32" s="92"/>
      <c r="GVM32" s="92"/>
      <c r="GVN32" s="91"/>
      <c r="GVO32" s="92"/>
      <c r="GVP32" s="92"/>
      <c r="GVQ32" s="92"/>
      <c r="GVR32" s="92"/>
      <c r="GVS32" s="92"/>
      <c r="GVT32" s="92"/>
      <c r="GVU32" s="92"/>
      <c r="GVV32" s="92"/>
      <c r="GVW32" s="92"/>
      <c r="GVX32" s="92"/>
      <c r="GVY32" s="92"/>
      <c r="GVZ32" s="92"/>
      <c r="GWA32" s="91"/>
      <c r="GWB32" s="92"/>
      <c r="GWC32" s="92"/>
      <c r="GWD32" s="92"/>
      <c r="GWE32" s="92"/>
      <c r="GWF32" s="92"/>
      <c r="GWG32" s="92"/>
      <c r="GWH32" s="92"/>
      <c r="GWI32" s="92"/>
      <c r="GWJ32" s="92"/>
      <c r="GWK32" s="92"/>
      <c r="GWL32" s="92"/>
      <c r="GWM32" s="92"/>
      <c r="GWN32" s="91"/>
      <c r="GWO32" s="92"/>
      <c r="GWP32" s="92"/>
      <c r="GWQ32" s="92"/>
      <c r="GWR32" s="92"/>
      <c r="GWS32" s="92"/>
      <c r="GWT32" s="92"/>
      <c r="GWU32" s="92"/>
      <c r="GWV32" s="92"/>
      <c r="GWW32" s="92"/>
      <c r="GWX32" s="92"/>
      <c r="GWY32" s="92"/>
      <c r="GWZ32" s="92"/>
      <c r="GXA32" s="91"/>
      <c r="GXB32" s="92"/>
      <c r="GXC32" s="92"/>
      <c r="GXD32" s="92"/>
      <c r="GXE32" s="92"/>
      <c r="GXF32" s="92"/>
      <c r="GXG32" s="92"/>
      <c r="GXH32" s="92"/>
      <c r="GXI32" s="92"/>
      <c r="GXJ32" s="92"/>
      <c r="GXK32" s="92"/>
      <c r="GXL32" s="92"/>
      <c r="GXM32" s="92"/>
      <c r="GXN32" s="91"/>
      <c r="GXO32" s="92"/>
      <c r="GXP32" s="92"/>
      <c r="GXQ32" s="92"/>
      <c r="GXR32" s="92"/>
      <c r="GXS32" s="92"/>
      <c r="GXT32" s="92"/>
      <c r="GXU32" s="92"/>
      <c r="GXV32" s="92"/>
      <c r="GXW32" s="92"/>
      <c r="GXX32" s="92"/>
      <c r="GXY32" s="92"/>
      <c r="GXZ32" s="92"/>
      <c r="GYA32" s="91"/>
      <c r="GYB32" s="92"/>
      <c r="GYC32" s="92"/>
      <c r="GYD32" s="92"/>
      <c r="GYE32" s="92"/>
      <c r="GYF32" s="92"/>
      <c r="GYG32" s="92"/>
      <c r="GYH32" s="92"/>
      <c r="GYI32" s="92"/>
      <c r="GYJ32" s="92"/>
      <c r="GYK32" s="92"/>
      <c r="GYL32" s="92"/>
      <c r="GYM32" s="92"/>
      <c r="GYN32" s="91"/>
      <c r="GYO32" s="92"/>
      <c r="GYP32" s="92"/>
      <c r="GYQ32" s="92"/>
      <c r="GYR32" s="92"/>
      <c r="GYS32" s="92"/>
      <c r="GYT32" s="92"/>
      <c r="GYU32" s="92"/>
      <c r="GYV32" s="92"/>
      <c r="GYW32" s="92"/>
      <c r="GYX32" s="92"/>
      <c r="GYY32" s="92"/>
      <c r="GYZ32" s="92"/>
      <c r="GZA32" s="91"/>
      <c r="GZB32" s="92"/>
      <c r="GZC32" s="92"/>
      <c r="GZD32" s="92"/>
      <c r="GZE32" s="92"/>
      <c r="GZF32" s="92"/>
      <c r="GZG32" s="92"/>
      <c r="GZH32" s="92"/>
      <c r="GZI32" s="92"/>
      <c r="GZJ32" s="92"/>
      <c r="GZK32" s="92"/>
      <c r="GZL32" s="92"/>
      <c r="GZM32" s="92"/>
      <c r="GZN32" s="91"/>
      <c r="GZO32" s="92"/>
      <c r="GZP32" s="92"/>
      <c r="GZQ32" s="92"/>
      <c r="GZR32" s="92"/>
      <c r="GZS32" s="92"/>
      <c r="GZT32" s="92"/>
      <c r="GZU32" s="92"/>
      <c r="GZV32" s="92"/>
      <c r="GZW32" s="92"/>
      <c r="GZX32" s="92"/>
      <c r="GZY32" s="92"/>
      <c r="GZZ32" s="92"/>
      <c r="HAA32" s="91"/>
      <c r="HAB32" s="92"/>
      <c r="HAC32" s="92"/>
      <c r="HAD32" s="92"/>
      <c r="HAE32" s="92"/>
      <c r="HAF32" s="92"/>
      <c r="HAG32" s="92"/>
      <c r="HAH32" s="92"/>
      <c r="HAI32" s="92"/>
      <c r="HAJ32" s="92"/>
      <c r="HAK32" s="92"/>
      <c r="HAL32" s="92"/>
      <c r="HAM32" s="92"/>
      <c r="HAN32" s="91"/>
      <c r="HAO32" s="92"/>
      <c r="HAP32" s="92"/>
      <c r="HAQ32" s="92"/>
      <c r="HAR32" s="92"/>
      <c r="HAS32" s="92"/>
      <c r="HAT32" s="92"/>
      <c r="HAU32" s="92"/>
      <c r="HAV32" s="92"/>
      <c r="HAW32" s="92"/>
      <c r="HAX32" s="92"/>
      <c r="HAY32" s="92"/>
      <c r="HAZ32" s="92"/>
      <c r="HBA32" s="91"/>
      <c r="HBB32" s="92"/>
      <c r="HBC32" s="92"/>
      <c r="HBD32" s="92"/>
      <c r="HBE32" s="92"/>
      <c r="HBF32" s="92"/>
      <c r="HBG32" s="92"/>
      <c r="HBH32" s="92"/>
      <c r="HBI32" s="92"/>
      <c r="HBJ32" s="92"/>
      <c r="HBK32" s="92"/>
      <c r="HBL32" s="92"/>
      <c r="HBM32" s="92"/>
      <c r="HBN32" s="91"/>
      <c r="HBO32" s="92"/>
      <c r="HBP32" s="92"/>
      <c r="HBQ32" s="92"/>
      <c r="HBR32" s="92"/>
      <c r="HBS32" s="92"/>
      <c r="HBT32" s="92"/>
      <c r="HBU32" s="92"/>
      <c r="HBV32" s="92"/>
      <c r="HBW32" s="92"/>
      <c r="HBX32" s="92"/>
      <c r="HBY32" s="92"/>
      <c r="HBZ32" s="92"/>
      <c r="HCA32" s="91"/>
      <c r="HCB32" s="92"/>
      <c r="HCC32" s="92"/>
      <c r="HCD32" s="92"/>
      <c r="HCE32" s="92"/>
      <c r="HCF32" s="92"/>
      <c r="HCG32" s="92"/>
      <c r="HCH32" s="92"/>
      <c r="HCI32" s="92"/>
      <c r="HCJ32" s="92"/>
      <c r="HCK32" s="92"/>
      <c r="HCL32" s="92"/>
      <c r="HCM32" s="92"/>
      <c r="HCN32" s="91"/>
      <c r="HCO32" s="92"/>
      <c r="HCP32" s="92"/>
      <c r="HCQ32" s="92"/>
      <c r="HCR32" s="92"/>
      <c r="HCS32" s="92"/>
      <c r="HCT32" s="92"/>
      <c r="HCU32" s="92"/>
      <c r="HCV32" s="92"/>
      <c r="HCW32" s="92"/>
      <c r="HCX32" s="92"/>
      <c r="HCY32" s="92"/>
      <c r="HCZ32" s="92"/>
      <c r="HDA32" s="91"/>
      <c r="HDB32" s="92"/>
      <c r="HDC32" s="92"/>
      <c r="HDD32" s="92"/>
      <c r="HDE32" s="92"/>
      <c r="HDF32" s="92"/>
      <c r="HDG32" s="92"/>
      <c r="HDH32" s="92"/>
      <c r="HDI32" s="92"/>
      <c r="HDJ32" s="92"/>
      <c r="HDK32" s="92"/>
      <c r="HDL32" s="92"/>
      <c r="HDM32" s="92"/>
      <c r="HDN32" s="91"/>
      <c r="HDO32" s="92"/>
      <c r="HDP32" s="92"/>
      <c r="HDQ32" s="92"/>
      <c r="HDR32" s="92"/>
      <c r="HDS32" s="92"/>
      <c r="HDT32" s="92"/>
      <c r="HDU32" s="92"/>
      <c r="HDV32" s="92"/>
      <c r="HDW32" s="92"/>
      <c r="HDX32" s="92"/>
      <c r="HDY32" s="92"/>
      <c r="HDZ32" s="92"/>
      <c r="HEA32" s="91"/>
      <c r="HEB32" s="92"/>
      <c r="HEC32" s="92"/>
      <c r="HED32" s="92"/>
      <c r="HEE32" s="92"/>
      <c r="HEF32" s="92"/>
      <c r="HEG32" s="92"/>
      <c r="HEH32" s="92"/>
      <c r="HEI32" s="92"/>
      <c r="HEJ32" s="92"/>
      <c r="HEK32" s="92"/>
      <c r="HEL32" s="92"/>
      <c r="HEM32" s="92"/>
      <c r="HEN32" s="91"/>
      <c r="HEO32" s="92"/>
      <c r="HEP32" s="92"/>
      <c r="HEQ32" s="92"/>
      <c r="HER32" s="92"/>
      <c r="HES32" s="92"/>
      <c r="HET32" s="92"/>
      <c r="HEU32" s="92"/>
      <c r="HEV32" s="92"/>
      <c r="HEW32" s="92"/>
      <c r="HEX32" s="92"/>
      <c r="HEY32" s="92"/>
      <c r="HEZ32" s="92"/>
      <c r="HFA32" s="91"/>
      <c r="HFB32" s="92"/>
      <c r="HFC32" s="92"/>
      <c r="HFD32" s="92"/>
      <c r="HFE32" s="92"/>
      <c r="HFF32" s="92"/>
      <c r="HFG32" s="92"/>
      <c r="HFH32" s="92"/>
      <c r="HFI32" s="92"/>
      <c r="HFJ32" s="92"/>
      <c r="HFK32" s="92"/>
      <c r="HFL32" s="92"/>
      <c r="HFM32" s="92"/>
      <c r="HFN32" s="91"/>
      <c r="HFO32" s="92"/>
      <c r="HFP32" s="92"/>
      <c r="HFQ32" s="92"/>
      <c r="HFR32" s="92"/>
      <c r="HFS32" s="92"/>
      <c r="HFT32" s="92"/>
      <c r="HFU32" s="92"/>
      <c r="HFV32" s="92"/>
      <c r="HFW32" s="92"/>
      <c r="HFX32" s="92"/>
      <c r="HFY32" s="92"/>
      <c r="HFZ32" s="92"/>
      <c r="HGA32" s="91"/>
      <c r="HGB32" s="92"/>
      <c r="HGC32" s="92"/>
      <c r="HGD32" s="92"/>
      <c r="HGE32" s="92"/>
      <c r="HGF32" s="92"/>
      <c r="HGG32" s="92"/>
      <c r="HGH32" s="92"/>
      <c r="HGI32" s="92"/>
      <c r="HGJ32" s="92"/>
      <c r="HGK32" s="92"/>
      <c r="HGL32" s="92"/>
      <c r="HGM32" s="92"/>
      <c r="HGN32" s="91"/>
      <c r="HGO32" s="92"/>
      <c r="HGP32" s="92"/>
      <c r="HGQ32" s="92"/>
      <c r="HGR32" s="92"/>
      <c r="HGS32" s="92"/>
      <c r="HGT32" s="92"/>
      <c r="HGU32" s="92"/>
      <c r="HGV32" s="92"/>
      <c r="HGW32" s="92"/>
      <c r="HGX32" s="92"/>
      <c r="HGY32" s="92"/>
      <c r="HGZ32" s="92"/>
      <c r="HHA32" s="91"/>
      <c r="HHB32" s="92"/>
      <c r="HHC32" s="92"/>
      <c r="HHD32" s="92"/>
      <c r="HHE32" s="92"/>
      <c r="HHF32" s="92"/>
      <c r="HHG32" s="92"/>
      <c r="HHH32" s="92"/>
      <c r="HHI32" s="92"/>
      <c r="HHJ32" s="92"/>
      <c r="HHK32" s="92"/>
      <c r="HHL32" s="92"/>
      <c r="HHM32" s="92"/>
      <c r="HHN32" s="91"/>
      <c r="HHO32" s="92"/>
      <c r="HHP32" s="92"/>
      <c r="HHQ32" s="92"/>
      <c r="HHR32" s="92"/>
      <c r="HHS32" s="92"/>
      <c r="HHT32" s="92"/>
      <c r="HHU32" s="92"/>
      <c r="HHV32" s="92"/>
      <c r="HHW32" s="92"/>
      <c r="HHX32" s="92"/>
      <c r="HHY32" s="92"/>
      <c r="HHZ32" s="92"/>
      <c r="HIA32" s="91"/>
      <c r="HIB32" s="92"/>
      <c r="HIC32" s="92"/>
      <c r="HID32" s="92"/>
      <c r="HIE32" s="92"/>
      <c r="HIF32" s="92"/>
      <c r="HIG32" s="92"/>
      <c r="HIH32" s="92"/>
      <c r="HII32" s="92"/>
      <c r="HIJ32" s="92"/>
      <c r="HIK32" s="92"/>
      <c r="HIL32" s="92"/>
      <c r="HIM32" s="92"/>
      <c r="HIN32" s="91"/>
      <c r="HIO32" s="92"/>
      <c r="HIP32" s="92"/>
      <c r="HIQ32" s="92"/>
      <c r="HIR32" s="92"/>
      <c r="HIS32" s="92"/>
      <c r="HIT32" s="92"/>
      <c r="HIU32" s="92"/>
      <c r="HIV32" s="92"/>
      <c r="HIW32" s="92"/>
      <c r="HIX32" s="92"/>
      <c r="HIY32" s="92"/>
      <c r="HIZ32" s="92"/>
      <c r="HJA32" s="91"/>
      <c r="HJB32" s="92"/>
      <c r="HJC32" s="92"/>
      <c r="HJD32" s="92"/>
      <c r="HJE32" s="92"/>
      <c r="HJF32" s="92"/>
      <c r="HJG32" s="92"/>
      <c r="HJH32" s="92"/>
      <c r="HJI32" s="92"/>
      <c r="HJJ32" s="92"/>
      <c r="HJK32" s="92"/>
      <c r="HJL32" s="92"/>
      <c r="HJM32" s="92"/>
      <c r="HJN32" s="91"/>
      <c r="HJO32" s="92"/>
      <c r="HJP32" s="92"/>
      <c r="HJQ32" s="92"/>
      <c r="HJR32" s="92"/>
      <c r="HJS32" s="92"/>
      <c r="HJT32" s="92"/>
      <c r="HJU32" s="92"/>
      <c r="HJV32" s="92"/>
      <c r="HJW32" s="92"/>
      <c r="HJX32" s="92"/>
      <c r="HJY32" s="92"/>
      <c r="HJZ32" s="92"/>
      <c r="HKA32" s="91"/>
      <c r="HKB32" s="92"/>
      <c r="HKC32" s="92"/>
      <c r="HKD32" s="92"/>
      <c r="HKE32" s="92"/>
      <c r="HKF32" s="92"/>
      <c r="HKG32" s="92"/>
      <c r="HKH32" s="92"/>
      <c r="HKI32" s="92"/>
      <c r="HKJ32" s="92"/>
      <c r="HKK32" s="92"/>
      <c r="HKL32" s="92"/>
      <c r="HKM32" s="92"/>
      <c r="HKN32" s="91"/>
      <c r="HKO32" s="92"/>
      <c r="HKP32" s="92"/>
      <c r="HKQ32" s="92"/>
      <c r="HKR32" s="92"/>
      <c r="HKS32" s="92"/>
      <c r="HKT32" s="92"/>
      <c r="HKU32" s="92"/>
      <c r="HKV32" s="92"/>
      <c r="HKW32" s="92"/>
      <c r="HKX32" s="92"/>
      <c r="HKY32" s="92"/>
      <c r="HKZ32" s="92"/>
      <c r="HLA32" s="91"/>
      <c r="HLB32" s="92"/>
      <c r="HLC32" s="92"/>
      <c r="HLD32" s="92"/>
      <c r="HLE32" s="92"/>
      <c r="HLF32" s="92"/>
      <c r="HLG32" s="92"/>
      <c r="HLH32" s="92"/>
      <c r="HLI32" s="92"/>
      <c r="HLJ32" s="92"/>
      <c r="HLK32" s="92"/>
      <c r="HLL32" s="92"/>
      <c r="HLM32" s="92"/>
      <c r="HLN32" s="91"/>
      <c r="HLO32" s="92"/>
      <c r="HLP32" s="92"/>
      <c r="HLQ32" s="92"/>
      <c r="HLR32" s="92"/>
      <c r="HLS32" s="92"/>
      <c r="HLT32" s="92"/>
      <c r="HLU32" s="92"/>
      <c r="HLV32" s="92"/>
      <c r="HLW32" s="92"/>
      <c r="HLX32" s="92"/>
      <c r="HLY32" s="92"/>
      <c r="HLZ32" s="92"/>
      <c r="HMA32" s="91"/>
      <c r="HMB32" s="92"/>
      <c r="HMC32" s="92"/>
      <c r="HMD32" s="92"/>
      <c r="HME32" s="92"/>
      <c r="HMF32" s="92"/>
      <c r="HMG32" s="92"/>
      <c r="HMH32" s="92"/>
      <c r="HMI32" s="92"/>
      <c r="HMJ32" s="92"/>
      <c r="HMK32" s="92"/>
      <c r="HML32" s="92"/>
      <c r="HMM32" s="92"/>
      <c r="HMN32" s="91"/>
      <c r="HMO32" s="92"/>
      <c r="HMP32" s="92"/>
      <c r="HMQ32" s="92"/>
      <c r="HMR32" s="92"/>
      <c r="HMS32" s="92"/>
      <c r="HMT32" s="92"/>
      <c r="HMU32" s="92"/>
      <c r="HMV32" s="92"/>
      <c r="HMW32" s="92"/>
      <c r="HMX32" s="92"/>
      <c r="HMY32" s="92"/>
      <c r="HMZ32" s="92"/>
      <c r="HNA32" s="91"/>
      <c r="HNB32" s="92"/>
      <c r="HNC32" s="92"/>
      <c r="HND32" s="92"/>
      <c r="HNE32" s="92"/>
      <c r="HNF32" s="92"/>
      <c r="HNG32" s="92"/>
      <c r="HNH32" s="92"/>
      <c r="HNI32" s="92"/>
      <c r="HNJ32" s="92"/>
      <c r="HNK32" s="92"/>
      <c r="HNL32" s="92"/>
      <c r="HNM32" s="92"/>
      <c r="HNN32" s="91"/>
      <c r="HNO32" s="92"/>
      <c r="HNP32" s="92"/>
      <c r="HNQ32" s="92"/>
      <c r="HNR32" s="92"/>
      <c r="HNS32" s="92"/>
      <c r="HNT32" s="92"/>
      <c r="HNU32" s="92"/>
      <c r="HNV32" s="92"/>
      <c r="HNW32" s="92"/>
      <c r="HNX32" s="92"/>
      <c r="HNY32" s="92"/>
      <c r="HNZ32" s="92"/>
      <c r="HOA32" s="91"/>
      <c r="HOB32" s="92"/>
      <c r="HOC32" s="92"/>
      <c r="HOD32" s="92"/>
      <c r="HOE32" s="92"/>
      <c r="HOF32" s="92"/>
      <c r="HOG32" s="92"/>
      <c r="HOH32" s="92"/>
      <c r="HOI32" s="92"/>
      <c r="HOJ32" s="92"/>
      <c r="HOK32" s="92"/>
      <c r="HOL32" s="92"/>
      <c r="HOM32" s="92"/>
      <c r="HON32" s="91"/>
      <c r="HOO32" s="92"/>
      <c r="HOP32" s="92"/>
      <c r="HOQ32" s="92"/>
      <c r="HOR32" s="92"/>
      <c r="HOS32" s="92"/>
      <c r="HOT32" s="92"/>
      <c r="HOU32" s="92"/>
      <c r="HOV32" s="92"/>
      <c r="HOW32" s="92"/>
      <c r="HOX32" s="92"/>
      <c r="HOY32" s="92"/>
      <c r="HOZ32" s="92"/>
      <c r="HPA32" s="91"/>
      <c r="HPB32" s="92"/>
      <c r="HPC32" s="92"/>
      <c r="HPD32" s="92"/>
      <c r="HPE32" s="92"/>
      <c r="HPF32" s="92"/>
      <c r="HPG32" s="92"/>
      <c r="HPH32" s="92"/>
      <c r="HPI32" s="92"/>
      <c r="HPJ32" s="92"/>
      <c r="HPK32" s="92"/>
      <c r="HPL32" s="92"/>
      <c r="HPM32" s="92"/>
      <c r="HPN32" s="91"/>
      <c r="HPO32" s="92"/>
      <c r="HPP32" s="92"/>
      <c r="HPQ32" s="92"/>
      <c r="HPR32" s="92"/>
      <c r="HPS32" s="92"/>
      <c r="HPT32" s="92"/>
      <c r="HPU32" s="92"/>
      <c r="HPV32" s="92"/>
      <c r="HPW32" s="92"/>
      <c r="HPX32" s="92"/>
      <c r="HPY32" s="92"/>
      <c r="HPZ32" s="92"/>
      <c r="HQA32" s="91"/>
      <c r="HQB32" s="92"/>
      <c r="HQC32" s="92"/>
      <c r="HQD32" s="92"/>
      <c r="HQE32" s="92"/>
      <c r="HQF32" s="92"/>
      <c r="HQG32" s="92"/>
      <c r="HQH32" s="92"/>
      <c r="HQI32" s="92"/>
      <c r="HQJ32" s="92"/>
      <c r="HQK32" s="92"/>
      <c r="HQL32" s="92"/>
      <c r="HQM32" s="92"/>
      <c r="HQN32" s="91"/>
      <c r="HQO32" s="92"/>
      <c r="HQP32" s="92"/>
      <c r="HQQ32" s="92"/>
      <c r="HQR32" s="92"/>
      <c r="HQS32" s="92"/>
      <c r="HQT32" s="92"/>
      <c r="HQU32" s="92"/>
      <c r="HQV32" s="92"/>
      <c r="HQW32" s="92"/>
      <c r="HQX32" s="92"/>
      <c r="HQY32" s="92"/>
      <c r="HQZ32" s="92"/>
      <c r="HRA32" s="91"/>
      <c r="HRB32" s="92"/>
      <c r="HRC32" s="92"/>
      <c r="HRD32" s="92"/>
      <c r="HRE32" s="92"/>
      <c r="HRF32" s="92"/>
      <c r="HRG32" s="92"/>
      <c r="HRH32" s="92"/>
      <c r="HRI32" s="92"/>
      <c r="HRJ32" s="92"/>
      <c r="HRK32" s="92"/>
      <c r="HRL32" s="92"/>
      <c r="HRM32" s="92"/>
      <c r="HRN32" s="91"/>
      <c r="HRO32" s="92"/>
      <c r="HRP32" s="92"/>
      <c r="HRQ32" s="92"/>
      <c r="HRR32" s="92"/>
      <c r="HRS32" s="92"/>
      <c r="HRT32" s="92"/>
      <c r="HRU32" s="92"/>
      <c r="HRV32" s="92"/>
      <c r="HRW32" s="92"/>
      <c r="HRX32" s="92"/>
      <c r="HRY32" s="92"/>
      <c r="HRZ32" s="92"/>
      <c r="HSA32" s="91"/>
      <c r="HSB32" s="92"/>
      <c r="HSC32" s="92"/>
      <c r="HSD32" s="92"/>
      <c r="HSE32" s="92"/>
      <c r="HSF32" s="92"/>
      <c r="HSG32" s="92"/>
      <c r="HSH32" s="92"/>
      <c r="HSI32" s="92"/>
      <c r="HSJ32" s="92"/>
      <c r="HSK32" s="92"/>
      <c r="HSL32" s="92"/>
      <c r="HSM32" s="92"/>
      <c r="HSN32" s="91"/>
      <c r="HSO32" s="92"/>
      <c r="HSP32" s="92"/>
      <c r="HSQ32" s="92"/>
      <c r="HSR32" s="92"/>
      <c r="HSS32" s="92"/>
      <c r="HST32" s="92"/>
      <c r="HSU32" s="92"/>
      <c r="HSV32" s="92"/>
      <c r="HSW32" s="92"/>
      <c r="HSX32" s="92"/>
      <c r="HSY32" s="92"/>
      <c r="HSZ32" s="92"/>
      <c r="HTA32" s="91"/>
      <c r="HTB32" s="92"/>
      <c r="HTC32" s="92"/>
      <c r="HTD32" s="92"/>
      <c r="HTE32" s="92"/>
      <c r="HTF32" s="92"/>
      <c r="HTG32" s="92"/>
      <c r="HTH32" s="92"/>
      <c r="HTI32" s="92"/>
      <c r="HTJ32" s="92"/>
      <c r="HTK32" s="92"/>
      <c r="HTL32" s="92"/>
      <c r="HTM32" s="92"/>
      <c r="HTN32" s="91"/>
      <c r="HTO32" s="92"/>
      <c r="HTP32" s="92"/>
      <c r="HTQ32" s="92"/>
      <c r="HTR32" s="92"/>
      <c r="HTS32" s="92"/>
      <c r="HTT32" s="92"/>
      <c r="HTU32" s="92"/>
      <c r="HTV32" s="92"/>
      <c r="HTW32" s="92"/>
      <c r="HTX32" s="92"/>
      <c r="HTY32" s="92"/>
      <c r="HTZ32" s="92"/>
      <c r="HUA32" s="91"/>
      <c r="HUB32" s="92"/>
      <c r="HUC32" s="92"/>
      <c r="HUD32" s="92"/>
      <c r="HUE32" s="92"/>
      <c r="HUF32" s="92"/>
      <c r="HUG32" s="92"/>
      <c r="HUH32" s="92"/>
      <c r="HUI32" s="92"/>
      <c r="HUJ32" s="92"/>
      <c r="HUK32" s="92"/>
      <c r="HUL32" s="92"/>
      <c r="HUM32" s="92"/>
      <c r="HUN32" s="91"/>
      <c r="HUO32" s="92"/>
      <c r="HUP32" s="92"/>
      <c r="HUQ32" s="92"/>
      <c r="HUR32" s="92"/>
      <c r="HUS32" s="92"/>
      <c r="HUT32" s="92"/>
      <c r="HUU32" s="92"/>
      <c r="HUV32" s="92"/>
      <c r="HUW32" s="92"/>
      <c r="HUX32" s="92"/>
      <c r="HUY32" s="92"/>
      <c r="HUZ32" s="92"/>
      <c r="HVA32" s="91"/>
      <c r="HVB32" s="92"/>
      <c r="HVC32" s="92"/>
      <c r="HVD32" s="92"/>
      <c r="HVE32" s="92"/>
      <c r="HVF32" s="92"/>
      <c r="HVG32" s="92"/>
      <c r="HVH32" s="92"/>
      <c r="HVI32" s="92"/>
      <c r="HVJ32" s="92"/>
      <c r="HVK32" s="92"/>
      <c r="HVL32" s="92"/>
      <c r="HVM32" s="92"/>
      <c r="HVN32" s="91"/>
      <c r="HVO32" s="92"/>
      <c r="HVP32" s="92"/>
      <c r="HVQ32" s="92"/>
      <c r="HVR32" s="92"/>
      <c r="HVS32" s="92"/>
      <c r="HVT32" s="92"/>
      <c r="HVU32" s="92"/>
      <c r="HVV32" s="92"/>
      <c r="HVW32" s="92"/>
      <c r="HVX32" s="92"/>
      <c r="HVY32" s="92"/>
      <c r="HVZ32" s="92"/>
      <c r="HWA32" s="91"/>
      <c r="HWB32" s="92"/>
      <c r="HWC32" s="92"/>
      <c r="HWD32" s="92"/>
      <c r="HWE32" s="92"/>
      <c r="HWF32" s="92"/>
      <c r="HWG32" s="92"/>
      <c r="HWH32" s="92"/>
      <c r="HWI32" s="92"/>
      <c r="HWJ32" s="92"/>
      <c r="HWK32" s="92"/>
      <c r="HWL32" s="92"/>
      <c r="HWM32" s="92"/>
      <c r="HWN32" s="91"/>
      <c r="HWO32" s="92"/>
      <c r="HWP32" s="92"/>
      <c r="HWQ32" s="92"/>
      <c r="HWR32" s="92"/>
      <c r="HWS32" s="92"/>
      <c r="HWT32" s="92"/>
      <c r="HWU32" s="92"/>
      <c r="HWV32" s="92"/>
      <c r="HWW32" s="92"/>
      <c r="HWX32" s="92"/>
      <c r="HWY32" s="92"/>
      <c r="HWZ32" s="92"/>
      <c r="HXA32" s="91"/>
      <c r="HXB32" s="92"/>
      <c r="HXC32" s="92"/>
      <c r="HXD32" s="92"/>
      <c r="HXE32" s="92"/>
      <c r="HXF32" s="92"/>
      <c r="HXG32" s="92"/>
      <c r="HXH32" s="92"/>
      <c r="HXI32" s="92"/>
      <c r="HXJ32" s="92"/>
      <c r="HXK32" s="92"/>
      <c r="HXL32" s="92"/>
      <c r="HXM32" s="92"/>
      <c r="HXN32" s="91"/>
      <c r="HXO32" s="92"/>
      <c r="HXP32" s="92"/>
      <c r="HXQ32" s="92"/>
      <c r="HXR32" s="92"/>
      <c r="HXS32" s="92"/>
      <c r="HXT32" s="92"/>
      <c r="HXU32" s="92"/>
      <c r="HXV32" s="92"/>
      <c r="HXW32" s="92"/>
      <c r="HXX32" s="92"/>
      <c r="HXY32" s="92"/>
      <c r="HXZ32" s="92"/>
      <c r="HYA32" s="91"/>
      <c r="HYB32" s="92"/>
      <c r="HYC32" s="92"/>
      <c r="HYD32" s="92"/>
      <c r="HYE32" s="92"/>
      <c r="HYF32" s="92"/>
      <c r="HYG32" s="92"/>
      <c r="HYH32" s="92"/>
      <c r="HYI32" s="92"/>
      <c r="HYJ32" s="92"/>
      <c r="HYK32" s="92"/>
      <c r="HYL32" s="92"/>
      <c r="HYM32" s="92"/>
      <c r="HYN32" s="91"/>
      <c r="HYO32" s="92"/>
      <c r="HYP32" s="92"/>
      <c r="HYQ32" s="92"/>
      <c r="HYR32" s="92"/>
      <c r="HYS32" s="92"/>
      <c r="HYT32" s="92"/>
      <c r="HYU32" s="92"/>
      <c r="HYV32" s="92"/>
      <c r="HYW32" s="92"/>
      <c r="HYX32" s="92"/>
      <c r="HYY32" s="92"/>
      <c r="HYZ32" s="92"/>
      <c r="HZA32" s="91"/>
      <c r="HZB32" s="92"/>
      <c r="HZC32" s="92"/>
      <c r="HZD32" s="92"/>
      <c r="HZE32" s="92"/>
      <c r="HZF32" s="92"/>
      <c r="HZG32" s="92"/>
      <c r="HZH32" s="92"/>
      <c r="HZI32" s="92"/>
      <c r="HZJ32" s="92"/>
      <c r="HZK32" s="92"/>
      <c r="HZL32" s="92"/>
      <c r="HZM32" s="92"/>
      <c r="HZN32" s="91"/>
      <c r="HZO32" s="92"/>
      <c r="HZP32" s="92"/>
      <c r="HZQ32" s="92"/>
      <c r="HZR32" s="92"/>
      <c r="HZS32" s="92"/>
      <c r="HZT32" s="92"/>
      <c r="HZU32" s="92"/>
      <c r="HZV32" s="92"/>
      <c r="HZW32" s="92"/>
      <c r="HZX32" s="92"/>
      <c r="HZY32" s="92"/>
      <c r="HZZ32" s="92"/>
      <c r="IAA32" s="91"/>
      <c r="IAB32" s="92"/>
      <c r="IAC32" s="92"/>
      <c r="IAD32" s="92"/>
      <c r="IAE32" s="92"/>
      <c r="IAF32" s="92"/>
      <c r="IAG32" s="92"/>
      <c r="IAH32" s="92"/>
      <c r="IAI32" s="92"/>
      <c r="IAJ32" s="92"/>
      <c r="IAK32" s="92"/>
      <c r="IAL32" s="92"/>
      <c r="IAM32" s="92"/>
      <c r="IAN32" s="91"/>
      <c r="IAO32" s="92"/>
      <c r="IAP32" s="92"/>
      <c r="IAQ32" s="92"/>
      <c r="IAR32" s="92"/>
      <c r="IAS32" s="92"/>
      <c r="IAT32" s="92"/>
      <c r="IAU32" s="92"/>
      <c r="IAV32" s="92"/>
      <c r="IAW32" s="92"/>
      <c r="IAX32" s="92"/>
      <c r="IAY32" s="92"/>
      <c r="IAZ32" s="92"/>
      <c r="IBA32" s="91"/>
      <c r="IBB32" s="92"/>
      <c r="IBC32" s="92"/>
      <c r="IBD32" s="92"/>
      <c r="IBE32" s="92"/>
      <c r="IBF32" s="92"/>
      <c r="IBG32" s="92"/>
      <c r="IBH32" s="92"/>
      <c r="IBI32" s="92"/>
      <c r="IBJ32" s="92"/>
      <c r="IBK32" s="92"/>
      <c r="IBL32" s="92"/>
      <c r="IBM32" s="92"/>
      <c r="IBN32" s="91"/>
      <c r="IBO32" s="92"/>
      <c r="IBP32" s="92"/>
      <c r="IBQ32" s="92"/>
      <c r="IBR32" s="92"/>
      <c r="IBS32" s="92"/>
      <c r="IBT32" s="92"/>
      <c r="IBU32" s="92"/>
      <c r="IBV32" s="92"/>
      <c r="IBW32" s="92"/>
      <c r="IBX32" s="92"/>
      <c r="IBY32" s="92"/>
      <c r="IBZ32" s="92"/>
      <c r="ICA32" s="91"/>
      <c r="ICB32" s="92"/>
      <c r="ICC32" s="92"/>
      <c r="ICD32" s="92"/>
      <c r="ICE32" s="92"/>
      <c r="ICF32" s="92"/>
      <c r="ICG32" s="92"/>
      <c r="ICH32" s="92"/>
      <c r="ICI32" s="92"/>
      <c r="ICJ32" s="92"/>
      <c r="ICK32" s="92"/>
      <c r="ICL32" s="92"/>
      <c r="ICM32" s="92"/>
      <c r="ICN32" s="91"/>
      <c r="ICO32" s="92"/>
      <c r="ICP32" s="92"/>
      <c r="ICQ32" s="92"/>
      <c r="ICR32" s="92"/>
      <c r="ICS32" s="92"/>
      <c r="ICT32" s="92"/>
      <c r="ICU32" s="92"/>
      <c r="ICV32" s="92"/>
      <c r="ICW32" s="92"/>
      <c r="ICX32" s="92"/>
      <c r="ICY32" s="92"/>
      <c r="ICZ32" s="92"/>
      <c r="IDA32" s="91"/>
      <c r="IDB32" s="92"/>
      <c r="IDC32" s="92"/>
      <c r="IDD32" s="92"/>
      <c r="IDE32" s="92"/>
      <c r="IDF32" s="92"/>
      <c r="IDG32" s="92"/>
      <c r="IDH32" s="92"/>
      <c r="IDI32" s="92"/>
      <c r="IDJ32" s="92"/>
      <c r="IDK32" s="92"/>
      <c r="IDL32" s="92"/>
      <c r="IDM32" s="92"/>
      <c r="IDN32" s="91"/>
      <c r="IDO32" s="92"/>
      <c r="IDP32" s="92"/>
      <c r="IDQ32" s="92"/>
      <c r="IDR32" s="92"/>
      <c r="IDS32" s="92"/>
      <c r="IDT32" s="92"/>
      <c r="IDU32" s="92"/>
      <c r="IDV32" s="92"/>
      <c r="IDW32" s="92"/>
      <c r="IDX32" s="92"/>
      <c r="IDY32" s="92"/>
      <c r="IDZ32" s="92"/>
      <c r="IEA32" s="91"/>
      <c r="IEB32" s="92"/>
      <c r="IEC32" s="92"/>
      <c r="IED32" s="92"/>
      <c r="IEE32" s="92"/>
      <c r="IEF32" s="92"/>
      <c r="IEG32" s="92"/>
      <c r="IEH32" s="92"/>
      <c r="IEI32" s="92"/>
      <c r="IEJ32" s="92"/>
      <c r="IEK32" s="92"/>
      <c r="IEL32" s="92"/>
      <c r="IEM32" s="92"/>
      <c r="IEN32" s="91"/>
      <c r="IEO32" s="92"/>
      <c r="IEP32" s="92"/>
      <c r="IEQ32" s="92"/>
      <c r="IER32" s="92"/>
      <c r="IES32" s="92"/>
      <c r="IET32" s="92"/>
      <c r="IEU32" s="92"/>
      <c r="IEV32" s="92"/>
      <c r="IEW32" s="92"/>
      <c r="IEX32" s="92"/>
      <c r="IEY32" s="92"/>
      <c r="IEZ32" s="92"/>
      <c r="IFA32" s="91"/>
      <c r="IFB32" s="92"/>
      <c r="IFC32" s="92"/>
      <c r="IFD32" s="92"/>
      <c r="IFE32" s="92"/>
      <c r="IFF32" s="92"/>
      <c r="IFG32" s="92"/>
      <c r="IFH32" s="92"/>
      <c r="IFI32" s="92"/>
      <c r="IFJ32" s="92"/>
      <c r="IFK32" s="92"/>
      <c r="IFL32" s="92"/>
      <c r="IFM32" s="92"/>
      <c r="IFN32" s="91"/>
      <c r="IFO32" s="92"/>
      <c r="IFP32" s="92"/>
      <c r="IFQ32" s="92"/>
      <c r="IFR32" s="92"/>
      <c r="IFS32" s="92"/>
      <c r="IFT32" s="92"/>
      <c r="IFU32" s="92"/>
      <c r="IFV32" s="92"/>
      <c r="IFW32" s="92"/>
      <c r="IFX32" s="92"/>
      <c r="IFY32" s="92"/>
      <c r="IFZ32" s="92"/>
      <c r="IGA32" s="91"/>
      <c r="IGB32" s="92"/>
      <c r="IGC32" s="92"/>
      <c r="IGD32" s="92"/>
      <c r="IGE32" s="92"/>
      <c r="IGF32" s="92"/>
      <c r="IGG32" s="92"/>
      <c r="IGH32" s="92"/>
      <c r="IGI32" s="92"/>
      <c r="IGJ32" s="92"/>
      <c r="IGK32" s="92"/>
      <c r="IGL32" s="92"/>
      <c r="IGM32" s="92"/>
      <c r="IGN32" s="91"/>
      <c r="IGO32" s="92"/>
      <c r="IGP32" s="92"/>
      <c r="IGQ32" s="92"/>
      <c r="IGR32" s="92"/>
      <c r="IGS32" s="92"/>
      <c r="IGT32" s="92"/>
      <c r="IGU32" s="92"/>
      <c r="IGV32" s="92"/>
      <c r="IGW32" s="92"/>
      <c r="IGX32" s="92"/>
      <c r="IGY32" s="92"/>
      <c r="IGZ32" s="92"/>
      <c r="IHA32" s="91"/>
      <c r="IHB32" s="92"/>
      <c r="IHC32" s="92"/>
      <c r="IHD32" s="92"/>
      <c r="IHE32" s="92"/>
      <c r="IHF32" s="92"/>
      <c r="IHG32" s="92"/>
      <c r="IHH32" s="92"/>
      <c r="IHI32" s="92"/>
      <c r="IHJ32" s="92"/>
      <c r="IHK32" s="92"/>
      <c r="IHL32" s="92"/>
      <c r="IHM32" s="92"/>
      <c r="IHN32" s="91"/>
      <c r="IHO32" s="92"/>
      <c r="IHP32" s="92"/>
      <c r="IHQ32" s="92"/>
      <c r="IHR32" s="92"/>
      <c r="IHS32" s="92"/>
      <c r="IHT32" s="92"/>
      <c r="IHU32" s="92"/>
      <c r="IHV32" s="92"/>
      <c r="IHW32" s="92"/>
      <c r="IHX32" s="92"/>
      <c r="IHY32" s="92"/>
      <c r="IHZ32" s="92"/>
      <c r="IIA32" s="91"/>
      <c r="IIB32" s="92"/>
      <c r="IIC32" s="92"/>
      <c r="IID32" s="92"/>
      <c r="IIE32" s="92"/>
      <c r="IIF32" s="92"/>
      <c r="IIG32" s="92"/>
      <c r="IIH32" s="92"/>
      <c r="III32" s="92"/>
      <c r="IIJ32" s="92"/>
      <c r="IIK32" s="92"/>
      <c r="IIL32" s="92"/>
      <c r="IIM32" s="92"/>
      <c r="IIN32" s="91"/>
      <c r="IIO32" s="92"/>
      <c r="IIP32" s="92"/>
      <c r="IIQ32" s="92"/>
      <c r="IIR32" s="92"/>
      <c r="IIS32" s="92"/>
      <c r="IIT32" s="92"/>
      <c r="IIU32" s="92"/>
      <c r="IIV32" s="92"/>
      <c r="IIW32" s="92"/>
      <c r="IIX32" s="92"/>
      <c r="IIY32" s="92"/>
      <c r="IIZ32" s="92"/>
      <c r="IJA32" s="91"/>
      <c r="IJB32" s="92"/>
      <c r="IJC32" s="92"/>
      <c r="IJD32" s="92"/>
      <c r="IJE32" s="92"/>
      <c r="IJF32" s="92"/>
      <c r="IJG32" s="92"/>
      <c r="IJH32" s="92"/>
      <c r="IJI32" s="92"/>
      <c r="IJJ32" s="92"/>
      <c r="IJK32" s="92"/>
      <c r="IJL32" s="92"/>
      <c r="IJM32" s="92"/>
      <c r="IJN32" s="91"/>
      <c r="IJO32" s="92"/>
      <c r="IJP32" s="92"/>
      <c r="IJQ32" s="92"/>
      <c r="IJR32" s="92"/>
      <c r="IJS32" s="92"/>
      <c r="IJT32" s="92"/>
      <c r="IJU32" s="92"/>
      <c r="IJV32" s="92"/>
      <c r="IJW32" s="92"/>
      <c r="IJX32" s="92"/>
      <c r="IJY32" s="92"/>
      <c r="IJZ32" s="92"/>
      <c r="IKA32" s="91"/>
      <c r="IKB32" s="92"/>
      <c r="IKC32" s="92"/>
      <c r="IKD32" s="92"/>
      <c r="IKE32" s="92"/>
      <c r="IKF32" s="92"/>
      <c r="IKG32" s="92"/>
      <c r="IKH32" s="92"/>
      <c r="IKI32" s="92"/>
      <c r="IKJ32" s="92"/>
      <c r="IKK32" s="92"/>
      <c r="IKL32" s="92"/>
      <c r="IKM32" s="92"/>
      <c r="IKN32" s="91"/>
      <c r="IKO32" s="92"/>
      <c r="IKP32" s="92"/>
      <c r="IKQ32" s="92"/>
      <c r="IKR32" s="92"/>
      <c r="IKS32" s="92"/>
      <c r="IKT32" s="92"/>
      <c r="IKU32" s="92"/>
      <c r="IKV32" s="92"/>
      <c r="IKW32" s="92"/>
      <c r="IKX32" s="92"/>
      <c r="IKY32" s="92"/>
      <c r="IKZ32" s="92"/>
      <c r="ILA32" s="91"/>
      <c r="ILB32" s="92"/>
      <c r="ILC32" s="92"/>
      <c r="ILD32" s="92"/>
      <c r="ILE32" s="92"/>
      <c r="ILF32" s="92"/>
      <c r="ILG32" s="92"/>
      <c r="ILH32" s="92"/>
      <c r="ILI32" s="92"/>
      <c r="ILJ32" s="92"/>
      <c r="ILK32" s="92"/>
      <c r="ILL32" s="92"/>
      <c r="ILM32" s="92"/>
      <c r="ILN32" s="91"/>
      <c r="ILO32" s="92"/>
      <c r="ILP32" s="92"/>
      <c r="ILQ32" s="92"/>
      <c r="ILR32" s="92"/>
      <c r="ILS32" s="92"/>
      <c r="ILT32" s="92"/>
      <c r="ILU32" s="92"/>
      <c r="ILV32" s="92"/>
      <c r="ILW32" s="92"/>
      <c r="ILX32" s="92"/>
      <c r="ILY32" s="92"/>
      <c r="ILZ32" s="92"/>
      <c r="IMA32" s="91"/>
      <c r="IMB32" s="92"/>
      <c r="IMC32" s="92"/>
      <c r="IMD32" s="92"/>
      <c r="IME32" s="92"/>
      <c r="IMF32" s="92"/>
      <c r="IMG32" s="92"/>
      <c r="IMH32" s="92"/>
      <c r="IMI32" s="92"/>
      <c r="IMJ32" s="92"/>
      <c r="IMK32" s="92"/>
      <c r="IML32" s="92"/>
      <c r="IMM32" s="92"/>
      <c r="IMN32" s="91"/>
      <c r="IMO32" s="92"/>
      <c r="IMP32" s="92"/>
      <c r="IMQ32" s="92"/>
      <c r="IMR32" s="92"/>
      <c r="IMS32" s="92"/>
      <c r="IMT32" s="92"/>
      <c r="IMU32" s="92"/>
      <c r="IMV32" s="92"/>
      <c r="IMW32" s="92"/>
      <c r="IMX32" s="92"/>
      <c r="IMY32" s="92"/>
      <c r="IMZ32" s="92"/>
      <c r="INA32" s="91"/>
      <c r="INB32" s="92"/>
      <c r="INC32" s="92"/>
      <c r="IND32" s="92"/>
      <c r="INE32" s="92"/>
      <c r="INF32" s="92"/>
      <c r="ING32" s="92"/>
      <c r="INH32" s="92"/>
      <c r="INI32" s="92"/>
      <c r="INJ32" s="92"/>
      <c r="INK32" s="92"/>
      <c r="INL32" s="92"/>
      <c r="INM32" s="92"/>
      <c r="INN32" s="91"/>
      <c r="INO32" s="92"/>
      <c r="INP32" s="92"/>
      <c r="INQ32" s="92"/>
      <c r="INR32" s="92"/>
      <c r="INS32" s="92"/>
      <c r="INT32" s="92"/>
      <c r="INU32" s="92"/>
      <c r="INV32" s="92"/>
      <c r="INW32" s="92"/>
      <c r="INX32" s="92"/>
      <c r="INY32" s="92"/>
      <c r="INZ32" s="92"/>
      <c r="IOA32" s="91"/>
      <c r="IOB32" s="92"/>
      <c r="IOC32" s="92"/>
      <c r="IOD32" s="92"/>
      <c r="IOE32" s="92"/>
      <c r="IOF32" s="92"/>
      <c r="IOG32" s="92"/>
      <c r="IOH32" s="92"/>
      <c r="IOI32" s="92"/>
      <c r="IOJ32" s="92"/>
      <c r="IOK32" s="92"/>
      <c r="IOL32" s="92"/>
      <c r="IOM32" s="92"/>
      <c r="ION32" s="91"/>
      <c r="IOO32" s="92"/>
      <c r="IOP32" s="92"/>
      <c r="IOQ32" s="92"/>
      <c r="IOR32" s="92"/>
      <c r="IOS32" s="92"/>
      <c r="IOT32" s="92"/>
      <c r="IOU32" s="92"/>
      <c r="IOV32" s="92"/>
      <c r="IOW32" s="92"/>
      <c r="IOX32" s="92"/>
      <c r="IOY32" s="92"/>
      <c r="IOZ32" s="92"/>
      <c r="IPA32" s="91"/>
      <c r="IPB32" s="92"/>
      <c r="IPC32" s="92"/>
      <c r="IPD32" s="92"/>
      <c r="IPE32" s="92"/>
      <c r="IPF32" s="92"/>
      <c r="IPG32" s="92"/>
      <c r="IPH32" s="92"/>
      <c r="IPI32" s="92"/>
      <c r="IPJ32" s="92"/>
      <c r="IPK32" s="92"/>
      <c r="IPL32" s="92"/>
      <c r="IPM32" s="92"/>
      <c r="IPN32" s="91"/>
      <c r="IPO32" s="92"/>
      <c r="IPP32" s="92"/>
      <c r="IPQ32" s="92"/>
      <c r="IPR32" s="92"/>
      <c r="IPS32" s="92"/>
      <c r="IPT32" s="92"/>
      <c r="IPU32" s="92"/>
      <c r="IPV32" s="92"/>
      <c r="IPW32" s="92"/>
      <c r="IPX32" s="92"/>
      <c r="IPY32" s="92"/>
      <c r="IPZ32" s="92"/>
      <c r="IQA32" s="91"/>
      <c r="IQB32" s="92"/>
      <c r="IQC32" s="92"/>
      <c r="IQD32" s="92"/>
      <c r="IQE32" s="92"/>
      <c r="IQF32" s="92"/>
      <c r="IQG32" s="92"/>
      <c r="IQH32" s="92"/>
      <c r="IQI32" s="92"/>
      <c r="IQJ32" s="92"/>
      <c r="IQK32" s="92"/>
      <c r="IQL32" s="92"/>
      <c r="IQM32" s="92"/>
      <c r="IQN32" s="91"/>
      <c r="IQO32" s="92"/>
      <c r="IQP32" s="92"/>
      <c r="IQQ32" s="92"/>
      <c r="IQR32" s="92"/>
      <c r="IQS32" s="92"/>
      <c r="IQT32" s="92"/>
      <c r="IQU32" s="92"/>
      <c r="IQV32" s="92"/>
      <c r="IQW32" s="92"/>
      <c r="IQX32" s="92"/>
      <c r="IQY32" s="92"/>
      <c r="IQZ32" s="92"/>
      <c r="IRA32" s="91"/>
      <c r="IRB32" s="92"/>
      <c r="IRC32" s="92"/>
      <c r="IRD32" s="92"/>
      <c r="IRE32" s="92"/>
      <c r="IRF32" s="92"/>
      <c r="IRG32" s="92"/>
      <c r="IRH32" s="92"/>
      <c r="IRI32" s="92"/>
      <c r="IRJ32" s="92"/>
      <c r="IRK32" s="92"/>
      <c r="IRL32" s="92"/>
      <c r="IRM32" s="92"/>
      <c r="IRN32" s="91"/>
      <c r="IRO32" s="92"/>
      <c r="IRP32" s="92"/>
      <c r="IRQ32" s="92"/>
      <c r="IRR32" s="92"/>
      <c r="IRS32" s="92"/>
      <c r="IRT32" s="92"/>
      <c r="IRU32" s="92"/>
      <c r="IRV32" s="92"/>
      <c r="IRW32" s="92"/>
      <c r="IRX32" s="92"/>
      <c r="IRY32" s="92"/>
      <c r="IRZ32" s="92"/>
      <c r="ISA32" s="91"/>
      <c r="ISB32" s="92"/>
      <c r="ISC32" s="92"/>
      <c r="ISD32" s="92"/>
      <c r="ISE32" s="92"/>
      <c r="ISF32" s="92"/>
      <c r="ISG32" s="92"/>
      <c r="ISH32" s="92"/>
      <c r="ISI32" s="92"/>
      <c r="ISJ32" s="92"/>
      <c r="ISK32" s="92"/>
      <c r="ISL32" s="92"/>
      <c r="ISM32" s="92"/>
      <c r="ISN32" s="91"/>
      <c r="ISO32" s="92"/>
      <c r="ISP32" s="92"/>
      <c r="ISQ32" s="92"/>
      <c r="ISR32" s="92"/>
      <c r="ISS32" s="92"/>
      <c r="IST32" s="92"/>
      <c r="ISU32" s="92"/>
      <c r="ISV32" s="92"/>
      <c r="ISW32" s="92"/>
      <c r="ISX32" s="92"/>
      <c r="ISY32" s="92"/>
      <c r="ISZ32" s="92"/>
      <c r="ITA32" s="91"/>
      <c r="ITB32" s="92"/>
      <c r="ITC32" s="92"/>
      <c r="ITD32" s="92"/>
      <c r="ITE32" s="92"/>
      <c r="ITF32" s="92"/>
      <c r="ITG32" s="92"/>
      <c r="ITH32" s="92"/>
      <c r="ITI32" s="92"/>
      <c r="ITJ32" s="92"/>
      <c r="ITK32" s="92"/>
      <c r="ITL32" s="92"/>
      <c r="ITM32" s="92"/>
      <c r="ITN32" s="91"/>
      <c r="ITO32" s="92"/>
      <c r="ITP32" s="92"/>
      <c r="ITQ32" s="92"/>
      <c r="ITR32" s="92"/>
      <c r="ITS32" s="92"/>
      <c r="ITT32" s="92"/>
      <c r="ITU32" s="92"/>
      <c r="ITV32" s="92"/>
      <c r="ITW32" s="92"/>
      <c r="ITX32" s="92"/>
      <c r="ITY32" s="92"/>
      <c r="ITZ32" s="92"/>
      <c r="IUA32" s="91"/>
      <c r="IUB32" s="92"/>
      <c r="IUC32" s="92"/>
      <c r="IUD32" s="92"/>
      <c r="IUE32" s="92"/>
      <c r="IUF32" s="92"/>
      <c r="IUG32" s="92"/>
      <c r="IUH32" s="92"/>
      <c r="IUI32" s="92"/>
      <c r="IUJ32" s="92"/>
      <c r="IUK32" s="92"/>
      <c r="IUL32" s="92"/>
      <c r="IUM32" s="92"/>
      <c r="IUN32" s="91"/>
      <c r="IUO32" s="92"/>
      <c r="IUP32" s="92"/>
      <c r="IUQ32" s="92"/>
      <c r="IUR32" s="92"/>
      <c r="IUS32" s="92"/>
      <c r="IUT32" s="92"/>
      <c r="IUU32" s="92"/>
      <c r="IUV32" s="92"/>
      <c r="IUW32" s="92"/>
      <c r="IUX32" s="92"/>
      <c r="IUY32" s="92"/>
      <c r="IUZ32" s="92"/>
      <c r="IVA32" s="91"/>
      <c r="IVB32" s="92"/>
      <c r="IVC32" s="92"/>
      <c r="IVD32" s="92"/>
      <c r="IVE32" s="92"/>
      <c r="IVF32" s="92"/>
      <c r="IVG32" s="92"/>
      <c r="IVH32" s="92"/>
      <c r="IVI32" s="92"/>
      <c r="IVJ32" s="92"/>
      <c r="IVK32" s="92"/>
      <c r="IVL32" s="92"/>
      <c r="IVM32" s="92"/>
      <c r="IVN32" s="91"/>
      <c r="IVO32" s="92"/>
      <c r="IVP32" s="92"/>
      <c r="IVQ32" s="92"/>
      <c r="IVR32" s="92"/>
      <c r="IVS32" s="92"/>
      <c r="IVT32" s="92"/>
      <c r="IVU32" s="92"/>
      <c r="IVV32" s="92"/>
      <c r="IVW32" s="92"/>
      <c r="IVX32" s="92"/>
      <c r="IVY32" s="92"/>
      <c r="IVZ32" s="92"/>
      <c r="IWA32" s="91"/>
      <c r="IWB32" s="92"/>
      <c r="IWC32" s="92"/>
      <c r="IWD32" s="92"/>
      <c r="IWE32" s="92"/>
      <c r="IWF32" s="92"/>
      <c r="IWG32" s="92"/>
      <c r="IWH32" s="92"/>
      <c r="IWI32" s="92"/>
      <c r="IWJ32" s="92"/>
      <c r="IWK32" s="92"/>
      <c r="IWL32" s="92"/>
      <c r="IWM32" s="92"/>
      <c r="IWN32" s="91"/>
      <c r="IWO32" s="92"/>
      <c r="IWP32" s="92"/>
      <c r="IWQ32" s="92"/>
      <c r="IWR32" s="92"/>
      <c r="IWS32" s="92"/>
      <c r="IWT32" s="92"/>
      <c r="IWU32" s="92"/>
      <c r="IWV32" s="92"/>
      <c r="IWW32" s="92"/>
      <c r="IWX32" s="92"/>
      <c r="IWY32" s="92"/>
      <c r="IWZ32" s="92"/>
      <c r="IXA32" s="91"/>
      <c r="IXB32" s="92"/>
      <c r="IXC32" s="92"/>
      <c r="IXD32" s="92"/>
      <c r="IXE32" s="92"/>
      <c r="IXF32" s="92"/>
      <c r="IXG32" s="92"/>
      <c r="IXH32" s="92"/>
      <c r="IXI32" s="92"/>
      <c r="IXJ32" s="92"/>
      <c r="IXK32" s="92"/>
      <c r="IXL32" s="92"/>
      <c r="IXM32" s="92"/>
      <c r="IXN32" s="91"/>
      <c r="IXO32" s="92"/>
      <c r="IXP32" s="92"/>
      <c r="IXQ32" s="92"/>
      <c r="IXR32" s="92"/>
      <c r="IXS32" s="92"/>
      <c r="IXT32" s="92"/>
      <c r="IXU32" s="92"/>
      <c r="IXV32" s="92"/>
      <c r="IXW32" s="92"/>
      <c r="IXX32" s="92"/>
      <c r="IXY32" s="92"/>
      <c r="IXZ32" s="92"/>
      <c r="IYA32" s="91"/>
      <c r="IYB32" s="92"/>
      <c r="IYC32" s="92"/>
      <c r="IYD32" s="92"/>
      <c r="IYE32" s="92"/>
      <c r="IYF32" s="92"/>
      <c r="IYG32" s="92"/>
      <c r="IYH32" s="92"/>
      <c r="IYI32" s="92"/>
      <c r="IYJ32" s="92"/>
      <c r="IYK32" s="92"/>
      <c r="IYL32" s="92"/>
      <c r="IYM32" s="92"/>
      <c r="IYN32" s="91"/>
      <c r="IYO32" s="92"/>
      <c r="IYP32" s="92"/>
      <c r="IYQ32" s="92"/>
      <c r="IYR32" s="92"/>
      <c r="IYS32" s="92"/>
      <c r="IYT32" s="92"/>
      <c r="IYU32" s="92"/>
      <c r="IYV32" s="92"/>
      <c r="IYW32" s="92"/>
      <c r="IYX32" s="92"/>
      <c r="IYY32" s="92"/>
      <c r="IYZ32" s="92"/>
      <c r="IZA32" s="91"/>
      <c r="IZB32" s="92"/>
      <c r="IZC32" s="92"/>
      <c r="IZD32" s="92"/>
      <c r="IZE32" s="92"/>
      <c r="IZF32" s="92"/>
      <c r="IZG32" s="92"/>
      <c r="IZH32" s="92"/>
      <c r="IZI32" s="92"/>
      <c r="IZJ32" s="92"/>
      <c r="IZK32" s="92"/>
      <c r="IZL32" s="92"/>
      <c r="IZM32" s="92"/>
      <c r="IZN32" s="91"/>
      <c r="IZO32" s="92"/>
      <c r="IZP32" s="92"/>
      <c r="IZQ32" s="92"/>
      <c r="IZR32" s="92"/>
      <c r="IZS32" s="92"/>
      <c r="IZT32" s="92"/>
      <c r="IZU32" s="92"/>
      <c r="IZV32" s="92"/>
      <c r="IZW32" s="92"/>
      <c r="IZX32" s="92"/>
      <c r="IZY32" s="92"/>
      <c r="IZZ32" s="92"/>
      <c r="JAA32" s="91"/>
      <c r="JAB32" s="92"/>
      <c r="JAC32" s="92"/>
      <c r="JAD32" s="92"/>
      <c r="JAE32" s="92"/>
      <c r="JAF32" s="92"/>
      <c r="JAG32" s="92"/>
      <c r="JAH32" s="92"/>
      <c r="JAI32" s="92"/>
      <c r="JAJ32" s="92"/>
      <c r="JAK32" s="92"/>
      <c r="JAL32" s="92"/>
      <c r="JAM32" s="92"/>
      <c r="JAN32" s="91"/>
      <c r="JAO32" s="92"/>
      <c r="JAP32" s="92"/>
      <c r="JAQ32" s="92"/>
      <c r="JAR32" s="92"/>
      <c r="JAS32" s="92"/>
      <c r="JAT32" s="92"/>
      <c r="JAU32" s="92"/>
      <c r="JAV32" s="92"/>
      <c r="JAW32" s="92"/>
      <c r="JAX32" s="92"/>
      <c r="JAY32" s="92"/>
      <c r="JAZ32" s="92"/>
      <c r="JBA32" s="91"/>
      <c r="JBB32" s="92"/>
      <c r="JBC32" s="92"/>
      <c r="JBD32" s="92"/>
      <c r="JBE32" s="92"/>
      <c r="JBF32" s="92"/>
      <c r="JBG32" s="92"/>
      <c r="JBH32" s="92"/>
      <c r="JBI32" s="92"/>
      <c r="JBJ32" s="92"/>
      <c r="JBK32" s="92"/>
      <c r="JBL32" s="92"/>
      <c r="JBM32" s="92"/>
      <c r="JBN32" s="91"/>
      <c r="JBO32" s="92"/>
      <c r="JBP32" s="92"/>
      <c r="JBQ32" s="92"/>
      <c r="JBR32" s="92"/>
      <c r="JBS32" s="92"/>
      <c r="JBT32" s="92"/>
      <c r="JBU32" s="92"/>
      <c r="JBV32" s="92"/>
      <c r="JBW32" s="92"/>
      <c r="JBX32" s="92"/>
      <c r="JBY32" s="92"/>
      <c r="JBZ32" s="92"/>
      <c r="JCA32" s="91"/>
      <c r="JCB32" s="92"/>
      <c r="JCC32" s="92"/>
      <c r="JCD32" s="92"/>
      <c r="JCE32" s="92"/>
      <c r="JCF32" s="92"/>
      <c r="JCG32" s="92"/>
      <c r="JCH32" s="92"/>
      <c r="JCI32" s="92"/>
      <c r="JCJ32" s="92"/>
      <c r="JCK32" s="92"/>
      <c r="JCL32" s="92"/>
      <c r="JCM32" s="92"/>
      <c r="JCN32" s="91"/>
      <c r="JCO32" s="92"/>
      <c r="JCP32" s="92"/>
      <c r="JCQ32" s="92"/>
      <c r="JCR32" s="92"/>
      <c r="JCS32" s="92"/>
      <c r="JCT32" s="92"/>
      <c r="JCU32" s="92"/>
      <c r="JCV32" s="92"/>
      <c r="JCW32" s="92"/>
      <c r="JCX32" s="92"/>
      <c r="JCY32" s="92"/>
      <c r="JCZ32" s="92"/>
      <c r="JDA32" s="91"/>
      <c r="JDB32" s="92"/>
      <c r="JDC32" s="92"/>
      <c r="JDD32" s="92"/>
      <c r="JDE32" s="92"/>
      <c r="JDF32" s="92"/>
      <c r="JDG32" s="92"/>
      <c r="JDH32" s="92"/>
      <c r="JDI32" s="92"/>
      <c r="JDJ32" s="92"/>
      <c r="JDK32" s="92"/>
      <c r="JDL32" s="92"/>
      <c r="JDM32" s="92"/>
      <c r="JDN32" s="91"/>
      <c r="JDO32" s="92"/>
      <c r="JDP32" s="92"/>
      <c r="JDQ32" s="92"/>
      <c r="JDR32" s="92"/>
      <c r="JDS32" s="92"/>
      <c r="JDT32" s="92"/>
      <c r="JDU32" s="92"/>
      <c r="JDV32" s="92"/>
      <c r="JDW32" s="92"/>
      <c r="JDX32" s="92"/>
      <c r="JDY32" s="92"/>
      <c r="JDZ32" s="92"/>
      <c r="JEA32" s="91"/>
      <c r="JEB32" s="92"/>
      <c r="JEC32" s="92"/>
      <c r="JED32" s="92"/>
      <c r="JEE32" s="92"/>
      <c r="JEF32" s="92"/>
      <c r="JEG32" s="92"/>
      <c r="JEH32" s="92"/>
      <c r="JEI32" s="92"/>
      <c r="JEJ32" s="92"/>
      <c r="JEK32" s="92"/>
      <c r="JEL32" s="92"/>
      <c r="JEM32" s="92"/>
      <c r="JEN32" s="91"/>
      <c r="JEO32" s="92"/>
      <c r="JEP32" s="92"/>
      <c r="JEQ32" s="92"/>
      <c r="JER32" s="92"/>
      <c r="JES32" s="92"/>
      <c r="JET32" s="92"/>
      <c r="JEU32" s="92"/>
      <c r="JEV32" s="92"/>
      <c r="JEW32" s="92"/>
      <c r="JEX32" s="92"/>
      <c r="JEY32" s="92"/>
      <c r="JEZ32" s="92"/>
      <c r="JFA32" s="91"/>
      <c r="JFB32" s="92"/>
      <c r="JFC32" s="92"/>
      <c r="JFD32" s="92"/>
      <c r="JFE32" s="92"/>
      <c r="JFF32" s="92"/>
      <c r="JFG32" s="92"/>
      <c r="JFH32" s="92"/>
      <c r="JFI32" s="92"/>
      <c r="JFJ32" s="92"/>
      <c r="JFK32" s="92"/>
      <c r="JFL32" s="92"/>
      <c r="JFM32" s="92"/>
      <c r="JFN32" s="91"/>
      <c r="JFO32" s="92"/>
      <c r="JFP32" s="92"/>
      <c r="JFQ32" s="92"/>
      <c r="JFR32" s="92"/>
      <c r="JFS32" s="92"/>
      <c r="JFT32" s="92"/>
      <c r="JFU32" s="92"/>
      <c r="JFV32" s="92"/>
      <c r="JFW32" s="92"/>
      <c r="JFX32" s="92"/>
      <c r="JFY32" s="92"/>
      <c r="JFZ32" s="92"/>
      <c r="JGA32" s="91"/>
      <c r="JGB32" s="92"/>
      <c r="JGC32" s="92"/>
      <c r="JGD32" s="92"/>
      <c r="JGE32" s="92"/>
      <c r="JGF32" s="92"/>
      <c r="JGG32" s="92"/>
      <c r="JGH32" s="92"/>
      <c r="JGI32" s="92"/>
      <c r="JGJ32" s="92"/>
      <c r="JGK32" s="92"/>
      <c r="JGL32" s="92"/>
      <c r="JGM32" s="92"/>
      <c r="JGN32" s="91"/>
      <c r="JGO32" s="92"/>
      <c r="JGP32" s="92"/>
      <c r="JGQ32" s="92"/>
      <c r="JGR32" s="92"/>
      <c r="JGS32" s="92"/>
      <c r="JGT32" s="92"/>
      <c r="JGU32" s="92"/>
      <c r="JGV32" s="92"/>
      <c r="JGW32" s="92"/>
      <c r="JGX32" s="92"/>
      <c r="JGY32" s="92"/>
      <c r="JGZ32" s="92"/>
      <c r="JHA32" s="91"/>
      <c r="JHB32" s="92"/>
      <c r="JHC32" s="92"/>
      <c r="JHD32" s="92"/>
      <c r="JHE32" s="92"/>
      <c r="JHF32" s="92"/>
      <c r="JHG32" s="92"/>
      <c r="JHH32" s="92"/>
      <c r="JHI32" s="92"/>
      <c r="JHJ32" s="92"/>
      <c r="JHK32" s="92"/>
      <c r="JHL32" s="92"/>
      <c r="JHM32" s="92"/>
      <c r="JHN32" s="91"/>
      <c r="JHO32" s="92"/>
      <c r="JHP32" s="92"/>
      <c r="JHQ32" s="92"/>
      <c r="JHR32" s="92"/>
      <c r="JHS32" s="92"/>
      <c r="JHT32" s="92"/>
      <c r="JHU32" s="92"/>
      <c r="JHV32" s="92"/>
      <c r="JHW32" s="92"/>
      <c r="JHX32" s="92"/>
      <c r="JHY32" s="92"/>
      <c r="JHZ32" s="92"/>
      <c r="JIA32" s="91"/>
      <c r="JIB32" s="92"/>
      <c r="JIC32" s="92"/>
      <c r="JID32" s="92"/>
      <c r="JIE32" s="92"/>
      <c r="JIF32" s="92"/>
      <c r="JIG32" s="92"/>
      <c r="JIH32" s="92"/>
      <c r="JII32" s="92"/>
      <c r="JIJ32" s="92"/>
      <c r="JIK32" s="92"/>
      <c r="JIL32" s="92"/>
      <c r="JIM32" s="92"/>
      <c r="JIN32" s="91"/>
      <c r="JIO32" s="92"/>
      <c r="JIP32" s="92"/>
      <c r="JIQ32" s="92"/>
      <c r="JIR32" s="92"/>
      <c r="JIS32" s="92"/>
      <c r="JIT32" s="92"/>
      <c r="JIU32" s="92"/>
      <c r="JIV32" s="92"/>
      <c r="JIW32" s="92"/>
      <c r="JIX32" s="92"/>
      <c r="JIY32" s="92"/>
      <c r="JIZ32" s="92"/>
      <c r="JJA32" s="91"/>
      <c r="JJB32" s="92"/>
      <c r="JJC32" s="92"/>
      <c r="JJD32" s="92"/>
      <c r="JJE32" s="92"/>
      <c r="JJF32" s="92"/>
      <c r="JJG32" s="92"/>
      <c r="JJH32" s="92"/>
      <c r="JJI32" s="92"/>
      <c r="JJJ32" s="92"/>
      <c r="JJK32" s="92"/>
      <c r="JJL32" s="92"/>
      <c r="JJM32" s="92"/>
      <c r="JJN32" s="91"/>
      <c r="JJO32" s="92"/>
      <c r="JJP32" s="92"/>
      <c r="JJQ32" s="92"/>
      <c r="JJR32" s="92"/>
      <c r="JJS32" s="92"/>
      <c r="JJT32" s="92"/>
      <c r="JJU32" s="92"/>
      <c r="JJV32" s="92"/>
      <c r="JJW32" s="92"/>
      <c r="JJX32" s="92"/>
      <c r="JJY32" s="92"/>
      <c r="JJZ32" s="92"/>
      <c r="JKA32" s="91"/>
      <c r="JKB32" s="92"/>
      <c r="JKC32" s="92"/>
      <c r="JKD32" s="92"/>
      <c r="JKE32" s="92"/>
      <c r="JKF32" s="92"/>
      <c r="JKG32" s="92"/>
      <c r="JKH32" s="92"/>
      <c r="JKI32" s="92"/>
      <c r="JKJ32" s="92"/>
      <c r="JKK32" s="92"/>
      <c r="JKL32" s="92"/>
      <c r="JKM32" s="92"/>
      <c r="JKN32" s="91"/>
      <c r="JKO32" s="92"/>
      <c r="JKP32" s="92"/>
      <c r="JKQ32" s="92"/>
      <c r="JKR32" s="92"/>
      <c r="JKS32" s="92"/>
      <c r="JKT32" s="92"/>
      <c r="JKU32" s="92"/>
      <c r="JKV32" s="92"/>
      <c r="JKW32" s="92"/>
      <c r="JKX32" s="92"/>
      <c r="JKY32" s="92"/>
      <c r="JKZ32" s="92"/>
      <c r="JLA32" s="91"/>
      <c r="JLB32" s="92"/>
      <c r="JLC32" s="92"/>
      <c r="JLD32" s="92"/>
      <c r="JLE32" s="92"/>
      <c r="JLF32" s="92"/>
      <c r="JLG32" s="92"/>
      <c r="JLH32" s="92"/>
      <c r="JLI32" s="92"/>
      <c r="JLJ32" s="92"/>
      <c r="JLK32" s="92"/>
      <c r="JLL32" s="92"/>
      <c r="JLM32" s="92"/>
      <c r="JLN32" s="91"/>
      <c r="JLO32" s="92"/>
      <c r="JLP32" s="92"/>
      <c r="JLQ32" s="92"/>
      <c r="JLR32" s="92"/>
      <c r="JLS32" s="92"/>
      <c r="JLT32" s="92"/>
      <c r="JLU32" s="92"/>
      <c r="JLV32" s="92"/>
      <c r="JLW32" s="92"/>
      <c r="JLX32" s="92"/>
      <c r="JLY32" s="92"/>
      <c r="JLZ32" s="92"/>
      <c r="JMA32" s="91"/>
      <c r="JMB32" s="92"/>
      <c r="JMC32" s="92"/>
      <c r="JMD32" s="92"/>
      <c r="JME32" s="92"/>
      <c r="JMF32" s="92"/>
      <c r="JMG32" s="92"/>
      <c r="JMH32" s="92"/>
      <c r="JMI32" s="92"/>
      <c r="JMJ32" s="92"/>
      <c r="JMK32" s="92"/>
      <c r="JML32" s="92"/>
      <c r="JMM32" s="92"/>
      <c r="JMN32" s="91"/>
      <c r="JMO32" s="92"/>
      <c r="JMP32" s="92"/>
      <c r="JMQ32" s="92"/>
      <c r="JMR32" s="92"/>
      <c r="JMS32" s="92"/>
      <c r="JMT32" s="92"/>
      <c r="JMU32" s="92"/>
      <c r="JMV32" s="92"/>
      <c r="JMW32" s="92"/>
      <c r="JMX32" s="92"/>
      <c r="JMY32" s="92"/>
      <c r="JMZ32" s="92"/>
      <c r="JNA32" s="91"/>
      <c r="JNB32" s="92"/>
      <c r="JNC32" s="92"/>
      <c r="JND32" s="92"/>
      <c r="JNE32" s="92"/>
      <c r="JNF32" s="92"/>
      <c r="JNG32" s="92"/>
      <c r="JNH32" s="92"/>
      <c r="JNI32" s="92"/>
      <c r="JNJ32" s="92"/>
      <c r="JNK32" s="92"/>
      <c r="JNL32" s="92"/>
      <c r="JNM32" s="92"/>
      <c r="JNN32" s="91"/>
      <c r="JNO32" s="92"/>
      <c r="JNP32" s="92"/>
      <c r="JNQ32" s="92"/>
      <c r="JNR32" s="92"/>
      <c r="JNS32" s="92"/>
      <c r="JNT32" s="92"/>
      <c r="JNU32" s="92"/>
      <c r="JNV32" s="92"/>
      <c r="JNW32" s="92"/>
      <c r="JNX32" s="92"/>
      <c r="JNY32" s="92"/>
      <c r="JNZ32" s="92"/>
      <c r="JOA32" s="91"/>
      <c r="JOB32" s="92"/>
      <c r="JOC32" s="92"/>
      <c r="JOD32" s="92"/>
      <c r="JOE32" s="92"/>
      <c r="JOF32" s="92"/>
      <c r="JOG32" s="92"/>
      <c r="JOH32" s="92"/>
      <c r="JOI32" s="92"/>
      <c r="JOJ32" s="92"/>
      <c r="JOK32" s="92"/>
      <c r="JOL32" s="92"/>
      <c r="JOM32" s="92"/>
      <c r="JON32" s="91"/>
      <c r="JOO32" s="92"/>
      <c r="JOP32" s="92"/>
      <c r="JOQ32" s="92"/>
      <c r="JOR32" s="92"/>
      <c r="JOS32" s="92"/>
      <c r="JOT32" s="92"/>
      <c r="JOU32" s="92"/>
      <c r="JOV32" s="92"/>
      <c r="JOW32" s="92"/>
      <c r="JOX32" s="92"/>
      <c r="JOY32" s="92"/>
      <c r="JOZ32" s="92"/>
      <c r="JPA32" s="91"/>
      <c r="JPB32" s="92"/>
      <c r="JPC32" s="92"/>
      <c r="JPD32" s="92"/>
      <c r="JPE32" s="92"/>
      <c r="JPF32" s="92"/>
      <c r="JPG32" s="92"/>
      <c r="JPH32" s="92"/>
      <c r="JPI32" s="92"/>
      <c r="JPJ32" s="92"/>
      <c r="JPK32" s="92"/>
      <c r="JPL32" s="92"/>
      <c r="JPM32" s="92"/>
      <c r="JPN32" s="91"/>
      <c r="JPO32" s="92"/>
      <c r="JPP32" s="92"/>
      <c r="JPQ32" s="92"/>
      <c r="JPR32" s="92"/>
      <c r="JPS32" s="92"/>
      <c r="JPT32" s="92"/>
      <c r="JPU32" s="92"/>
      <c r="JPV32" s="92"/>
      <c r="JPW32" s="92"/>
      <c r="JPX32" s="92"/>
      <c r="JPY32" s="92"/>
      <c r="JPZ32" s="92"/>
      <c r="JQA32" s="91"/>
      <c r="JQB32" s="92"/>
      <c r="JQC32" s="92"/>
      <c r="JQD32" s="92"/>
      <c r="JQE32" s="92"/>
      <c r="JQF32" s="92"/>
      <c r="JQG32" s="92"/>
      <c r="JQH32" s="92"/>
      <c r="JQI32" s="92"/>
      <c r="JQJ32" s="92"/>
      <c r="JQK32" s="92"/>
      <c r="JQL32" s="92"/>
      <c r="JQM32" s="92"/>
      <c r="JQN32" s="91"/>
      <c r="JQO32" s="92"/>
      <c r="JQP32" s="92"/>
      <c r="JQQ32" s="92"/>
      <c r="JQR32" s="92"/>
      <c r="JQS32" s="92"/>
      <c r="JQT32" s="92"/>
      <c r="JQU32" s="92"/>
      <c r="JQV32" s="92"/>
      <c r="JQW32" s="92"/>
      <c r="JQX32" s="92"/>
      <c r="JQY32" s="92"/>
      <c r="JQZ32" s="92"/>
      <c r="JRA32" s="91"/>
      <c r="JRB32" s="92"/>
      <c r="JRC32" s="92"/>
      <c r="JRD32" s="92"/>
      <c r="JRE32" s="92"/>
      <c r="JRF32" s="92"/>
      <c r="JRG32" s="92"/>
      <c r="JRH32" s="92"/>
      <c r="JRI32" s="92"/>
      <c r="JRJ32" s="92"/>
      <c r="JRK32" s="92"/>
      <c r="JRL32" s="92"/>
      <c r="JRM32" s="92"/>
      <c r="JRN32" s="91"/>
      <c r="JRO32" s="92"/>
      <c r="JRP32" s="92"/>
      <c r="JRQ32" s="92"/>
      <c r="JRR32" s="92"/>
      <c r="JRS32" s="92"/>
      <c r="JRT32" s="92"/>
      <c r="JRU32" s="92"/>
      <c r="JRV32" s="92"/>
      <c r="JRW32" s="92"/>
      <c r="JRX32" s="92"/>
      <c r="JRY32" s="92"/>
      <c r="JRZ32" s="92"/>
      <c r="JSA32" s="91"/>
      <c r="JSB32" s="92"/>
      <c r="JSC32" s="92"/>
      <c r="JSD32" s="92"/>
      <c r="JSE32" s="92"/>
      <c r="JSF32" s="92"/>
      <c r="JSG32" s="92"/>
      <c r="JSH32" s="92"/>
      <c r="JSI32" s="92"/>
      <c r="JSJ32" s="92"/>
      <c r="JSK32" s="92"/>
      <c r="JSL32" s="92"/>
      <c r="JSM32" s="92"/>
      <c r="JSN32" s="91"/>
      <c r="JSO32" s="92"/>
      <c r="JSP32" s="92"/>
      <c r="JSQ32" s="92"/>
      <c r="JSR32" s="92"/>
      <c r="JSS32" s="92"/>
      <c r="JST32" s="92"/>
      <c r="JSU32" s="92"/>
      <c r="JSV32" s="92"/>
      <c r="JSW32" s="92"/>
      <c r="JSX32" s="92"/>
      <c r="JSY32" s="92"/>
      <c r="JSZ32" s="92"/>
      <c r="JTA32" s="91"/>
      <c r="JTB32" s="92"/>
      <c r="JTC32" s="92"/>
      <c r="JTD32" s="92"/>
      <c r="JTE32" s="92"/>
      <c r="JTF32" s="92"/>
      <c r="JTG32" s="92"/>
      <c r="JTH32" s="92"/>
      <c r="JTI32" s="92"/>
      <c r="JTJ32" s="92"/>
      <c r="JTK32" s="92"/>
      <c r="JTL32" s="92"/>
      <c r="JTM32" s="92"/>
      <c r="JTN32" s="91"/>
      <c r="JTO32" s="92"/>
      <c r="JTP32" s="92"/>
      <c r="JTQ32" s="92"/>
      <c r="JTR32" s="92"/>
      <c r="JTS32" s="92"/>
      <c r="JTT32" s="92"/>
      <c r="JTU32" s="92"/>
      <c r="JTV32" s="92"/>
      <c r="JTW32" s="92"/>
      <c r="JTX32" s="92"/>
      <c r="JTY32" s="92"/>
      <c r="JTZ32" s="92"/>
      <c r="JUA32" s="91"/>
      <c r="JUB32" s="92"/>
      <c r="JUC32" s="92"/>
      <c r="JUD32" s="92"/>
      <c r="JUE32" s="92"/>
      <c r="JUF32" s="92"/>
      <c r="JUG32" s="92"/>
      <c r="JUH32" s="92"/>
      <c r="JUI32" s="92"/>
      <c r="JUJ32" s="92"/>
      <c r="JUK32" s="92"/>
      <c r="JUL32" s="92"/>
      <c r="JUM32" s="92"/>
      <c r="JUN32" s="91"/>
      <c r="JUO32" s="92"/>
      <c r="JUP32" s="92"/>
      <c r="JUQ32" s="92"/>
      <c r="JUR32" s="92"/>
      <c r="JUS32" s="92"/>
      <c r="JUT32" s="92"/>
      <c r="JUU32" s="92"/>
      <c r="JUV32" s="92"/>
      <c r="JUW32" s="92"/>
      <c r="JUX32" s="92"/>
      <c r="JUY32" s="92"/>
      <c r="JUZ32" s="92"/>
      <c r="JVA32" s="91"/>
      <c r="JVB32" s="92"/>
      <c r="JVC32" s="92"/>
      <c r="JVD32" s="92"/>
      <c r="JVE32" s="92"/>
      <c r="JVF32" s="92"/>
      <c r="JVG32" s="92"/>
      <c r="JVH32" s="92"/>
      <c r="JVI32" s="92"/>
      <c r="JVJ32" s="92"/>
      <c r="JVK32" s="92"/>
      <c r="JVL32" s="92"/>
      <c r="JVM32" s="92"/>
      <c r="JVN32" s="91"/>
      <c r="JVO32" s="92"/>
      <c r="JVP32" s="92"/>
      <c r="JVQ32" s="92"/>
      <c r="JVR32" s="92"/>
      <c r="JVS32" s="92"/>
      <c r="JVT32" s="92"/>
      <c r="JVU32" s="92"/>
      <c r="JVV32" s="92"/>
      <c r="JVW32" s="92"/>
      <c r="JVX32" s="92"/>
      <c r="JVY32" s="92"/>
      <c r="JVZ32" s="92"/>
      <c r="JWA32" s="91"/>
      <c r="JWB32" s="92"/>
      <c r="JWC32" s="92"/>
      <c r="JWD32" s="92"/>
      <c r="JWE32" s="92"/>
      <c r="JWF32" s="92"/>
      <c r="JWG32" s="92"/>
      <c r="JWH32" s="92"/>
      <c r="JWI32" s="92"/>
      <c r="JWJ32" s="92"/>
      <c r="JWK32" s="92"/>
      <c r="JWL32" s="92"/>
      <c r="JWM32" s="92"/>
      <c r="JWN32" s="91"/>
      <c r="JWO32" s="92"/>
      <c r="JWP32" s="92"/>
      <c r="JWQ32" s="92"/>
      <c r="JWR32" s="92"/>
      <c r="JWS32" s="92"/>
      <c r="JWT32" s="92"/>
      <c r="JWU32" s="92"/>
      <c r="JWV32" s="92"/>
      <c r="JWW32" s="92"/>
      <c r="JWX32" s="92"/>
      <c r="JWY32" s="92"/>
      <c r="JWZ32" s="92"/>
      <c r="JXA32" s="91"/>
      <c r="JXB32" s="92"/>
      <c r="JXC32" s="92"/>
      <c r="JXD32" s="92"/>
      <c r="JXE32" s="92"/>
      <c r="JXF32" s="92"/>
      <c r="JXG32" s="92"/>
      <c r="JXH32" s="92"/>
      <c r="JXI32" s="92"/>
      <c r="JXJ32" s="92"/>
      <c r="JXK32" s="92"/>
      <c r="JXL32" s="92"/>
      <c r="JXM32" s="92"/>
      <c r="JXN32" s="91"/>
      <c r="JXO32" s="92"/>
      <c r="JXP32" s="92"/>
      <c r="JXQ32" s="92"/>
      <c r="JXR32" s="92"/>
      <c r="JXS32" s="92"/>
      <c r="JXT32" s="92"/>
      <c r="JXU32" s="92"/>
      <c r="JXV32" s="92"/>
      <c r="JXW32" s="92"/>
      <c r="JXX32" s="92"/>
      <c r="JXY32" s="92"/>
      <c r="JXZ32" s="92"/>
      <c r="JYA32" s="91"/>
      <c r="JYB32" s="92"/>
      <c r="JYC32" s="92"/>
      <c r="JYD32" s="92"/>
      <c r="JYE32" s="92"/>
      <c r="JYF32" s="92"/>
      <c r="JYG32" s="92"/>
      <c r="JYH32" s="92"/>
      <c r="JYI32" s="92"/>
      <c r="JYJ32" s="92"/>
      <c r="JYK32" s="92"/>
      <c r="JYL32" s="92"/>
      <c r="JYM32" s="92"/>
      <c r="JYN32" s="91"/>
      <c r="JYO32" s="92"/>
      <c r="JYP32" s="92"/>
      <c r="JYQ32" s="92"/>
      <c r="JYR32" s="92"/>
      <c r="JYS32" s="92"/>
      <c r="JYT32" s="92"/>
      <c r="JYU32" s="92"/>
      <c r="JYV32" s="92"/>
      <c r="JYW32" s="92"/>
      <c r="JYX32" s="92"/>
      <c r="JYY32" s="92"/>
      <c r="JYZ32" s="92"/>
      <c r="JZA32" s="91"/>
      <c r="JZB32" s="92"/>
      <c r="JZC32" s="92"/>
      <c r="JZD32" s="92"/>
      <c r="JZE32" s="92"/>
      <c r="JZF32" s="92"/>
      <c r="JZG32" s="92"/>
      <c r="JZH32" s="92"/>
      <c r="JZI32" s="92"/>
      <c r="JZJ32" s="92"/>
      <c r="JZK32" s="92"/>
      <c r="JZL32" s="92"/>
      <c r="JZM32" s="92"/>
      <c r="JZN32" s="91"/>
      <c r="JZO32" s="92"/>
      <c r="JZP32" s="92"/>
      <c r="JZQ32" s="92"/>
      <c r="JZR32" s="92"/>
      <c r="JZS32" s="92"/>
      <c r="JZT32" s="92"/>
      <c r="JZU32" s="92"/>
      <c r="JZV32" s="92"/>
      <c r="JZW32" s="92"/>
      <c r="JZX32" s="92"/>
      <c r="JZY32" s="92"/>
      <c r="JZZ32" s="92"/>
      <c r="KAA32" s="91"/>
      <c r="KAB32" s="92"/>
      <c r="KAC32" s="92"/>
      <c r="KAD32" s="92"/>
      <c r="KAE32" s="92"/>
      <c r="KAF32" s="92"/>
      <c r="KAG32" s="92"/>
      <c r="KAH32" s="92"/>
      <c r="KAI32" s="92"/>
      <c r="KAJ32" s="92"/>
      <c r="KAK32" s="92"/>
      <c r="KAL32" s="92"/>
      <c r="KAM32" s="92"/>
      <c r="KAN32" s="91"/>
      <c r="KAO32" s="92"/>
      <c r="KAP32" s="92"/>
      <c r="KAQ32" s="92"/>
      <c r="KAR32" s="92"/>
      <c r="KAS32" s="92"/>
      <c r="KAT32" s="92"/>
      <c r="KAU32" s="92"/>
      <c r="KAV32" s="92"/>
      <c r="KAW32" s="92"/>
      <c r="KAX32" s="92"/>
      <c r="KAY32" s="92"/>
      <c r="KAZ32" s="92"/>
      <c r="KBA32" s="91"/>
      <c r="KBB32" s="92"/>
      <c r="KBC32" s="92"/>
      <c r="KBD32" s="92"/>
      <c r="KBE32" s="92"/>
      <c r="KBF32" s="92"/>
      <c r="KBG32" s="92"/>
      <c r="KBH32" s="92"/>
      <c r="KBI32" s="92"/>
      <c r="KBJ32" s="92"/>
      <c r="KBK32" s="92"/>
      <c r="KBL32" s="92"/>
      <c r="KBM32" s="92"/>
      <c r="KBN32" s="91"/>
      <c r="KBO32" s="92"/>
      <c r="KBP32" s="92"/>
      <c r="KBQ32" s="92"/>
      <c r="KBR32" s="92"/>
      <c r="KBS32" s="92"/>
      <c r="KBT32" s="92"/>
      <c r="KBU32" s="92"/>
      <c r="KBV32" s="92"/>
      <c r="KBW32" s="92"/>
      <c r="KBX32" s="92"/>
      <c r="KBY32" s="92"/>
      <c r="KBZ32" s="92"/>
      <c r="KCA32" s="91"/>
      <c r="KCB32" s="92"/>
      <c r="KCC32" s="92"/>
      <c r="KCD32" s="92"/>
      <c r="KCE32" s="92"/>
      <c r="KCF32" s="92"/>
      <c r="KCG32" s="92"/>
      <c r="KCH32" s="92"/>
      <c r="KCI32" s="92"/>
      <c r="KCJ32" s="92"/>
      <c r="KCK32" s="92"/>
      <c r="KCL32" s="92"/>
      <c r="KCM32" s="92"/>
      <c r="KCN32" s="91"/>
      <c r="KCO32" s="92"/>
      <c r="KCP32" s="92"/>
      <c r="KCQ32" s="92"/>
      <c r="KCR32" s="92"/>
      <c r="KCS32" s="92"/>
      <c r="KCT32" s="92"/>
      <c r="KCU32" s="92"/>
      <c r="KCV32" s="92"/>
      <c r="KCW32" s="92"/>
      <c r="KCX32" s="92"/>
      <c r="KCY32" s="92"/>
      <c r="KCZ32" s="92"/>
      <c r="KDA32" s="91"/>
      <c r="KDB32" s="92"/>
      <c r="KDC32" s="92"/>
      <c r="KDD32" s="92"/>
      <c r="KDE32" s="92"/>
      <c r="KDF32" s="92"/>
      <c r="KDG32" s="92"/>
      <c r="KDH32" s="92"/>
      <c r="KDI32" s="92"/>
      <c r="KDJ32" s="92"/>
      <c r="KDK32" s="92"/>
      <c r="KDL32" s="92"/>
      <c r="KDM32" s="92"/>
      <c r="KDN32" s="91"/>
      <c r="KDO32" s="92"/>
      <c r="KDP32" s="92"/>
      <c r="KDQ32" s="92"/>
      <c r="KDR32" s="92"/>
      <c r="KDS32" s="92"/>
      <c r="KDT32" s="92"/>
      <c r="KDU32" s="92"/>
      <c r="KDV32" s="92"/>
      <c r="KDW32" s="92"/>
      <c r="KDX32" s="92"/>
      <c r="KDY32" s="92"/>
      <c r="KDZ32" s="92"/>
      <c r="KEA32" s="91"/>
      <c r="KEB32" s="92"/>
      <c r="KEC32" s="92"/>
      <c r="KED32" s="92"/>
      <c r="KEE32" s="92"/>
      <c r="KEF32" s="92"/>
      <c r="KEG32" s="92"/>
      <c r="KEH32" s="92"/>
      <c r="KEI32" s="92"/>
      <c r="KEJ32" s="92"/>
      <c r="KEK32" s="92"/>
      <c r="KEL32" s="92"/>
      <c r="KEM32" s="92"/>
      <c r="KEN32" s="91"/>
      <c r="KEO32" s="92"/>
      <c r="KEP32" s="92"/>
      <c r="KEQ32" s="92"/>
      <c r="KER32" s="92"/>
      <c r="KES32" s="92"/>
      <c r="KET32" s="92"/>
      <c r="KEU32" s="92"/>
      <c r="KEV32" s="92"/>
      <c r="KEW32" s="92"/>
      <c r="KEX32" s="92"/>
      <c r="KEY32" s="92"/>
      <c r="KEZ32" s="92"/>
      <c r="KFA32" s="91"/>
      <c r="KFB32" s="92"/>
      <c r="KFC32" s="92"/>
      <c r="KFD32" s="92"/>
      <c r="KFE32" s="92"/>
      <c r="KFF32" s="92"/>
      <c r="KFG32" s="92"/>
      <c r="KFH32" s="92"/>
      <c r="KFI32" s="92"/>
      <c r="KFJ32" s="92"/>
      <c r="KFK32" s="92"/>
      <c r="KFL32" s="92"/>
      <c r="KFM32" s="92"/>
      <c r="KFN32" s="91"/>
      <c r="KFO32" s="92"/>
      <c r="KFP32" s="92"/>
      <c r="KFQ32" s="92"/>
      <c r="KFR32" s="92"/>
      <c r="KFS32" s="92"/>
      <c r="KFT32" s="92"/>
      <c r="KFU32" s="92"/>
      <c r="KFV32" s="92"/>
      <c r="KFW32" s="92"/>
      <c r="KFX32" s="92"/>
      <c r="KFY32" s="92"/>
      <c r="KFZ32" s="92"/>
      <c r="KGA32" s="91"/>
      <c r="KGB32" s="92"/>
      <c r="KGC32" s="92"/>
      <c r="KGD32" s="92"/>
      <c r="KGE32" s="92"/>
      <c r="KGF32" s="92"/>
      <c r="KGG32" s="92"/>
      <c r="KGH32" s="92"/>
      <c r="KGI32" s="92"/>
      <c r="KGJ32" s="92"/>
      <c r="KGK32" s="92"/>
      <c r="KGL32" s="92"/>
      <c r="KGM32" s="92"/>
      <c r="KGN32" s="91"/>
      <c r="KGO32" s="92"/>
      <c r="KGP32" s="92"/>
      <c r="KGQ32" s="92"/>
      <c r="KGR32" s="92"/>
      <c r="KGS32" s="92"/>
      <c r="KGT32" s="92"/>
      <c r="KGU32" s="92"/>
      <c r="KGV32" s="92"/>
      <c r="KGW32" s="92"/>
      <c r="KGX32" s="92"/>
      <c r="KGY32" s="92"/>
      <c r="KGZ32" s="92"/>
      <c r="KHA32" s="91"/>
      <c r="KHB32" s="92"/>
      <c r="KHC32" s="92"/>
      <c r="KHD32" s="92"/>
      <c r="KHE32" s="92"/>
      <c r="KHF32" s="92"/>
      <c r="KHG32" s="92"/>
      <c r="KHH32" s="92"/>
      <c r="KHI32" s="92"/>
      <c r="KHJ32" s="92"/>
      <c r="KHK32" s="92"/>
      <c r="KHL32" s="92"/>
      <c r="KHM32" s="92"/>
      <c r="KHN32" s="91"/>
      <c r="KHO32" s="92"/>
      <c r="KHP32" s="92"/>
      <c r="KHQ32" s="92"/>
      <c r="KHR32" s="92"/>
      <c r="KHS32" s="92"/>
      <c r="KHT32" s="92"/>
      <c r="KHU32" s="92"/>
      <c r="KHV32" s="92"/>
      <c r="KHW32" s="92"/>
      <c r="KHX32" s="92"/>
      <c r="KHY32" s="92"/>
      <c r="KHZ32" s="92"/>
      <c r="KIA32" s="91"/>
      <c r="KIB32" s="92"/>
      <c r="KIC32" s="92"/>
      <c r="KID32" s="92"/>
      <c r="KIE32" s="92"/>
      <c r="KIF32" s="92"/>
      <c r="KIG32" s="92"/>
      <c r="KIH32" s="92"/>
      <c r="KII32" s="92"/>
      <c r="KIJ32" s="92"/>
      <c r="KIK32" s="92"/>
      <c r="KIL32" s="92"/>
      <c r="KIM32" s="92"/>
      <c r="KIN32" s="91"/>
      <c r="KIO32" s="92"/>
      <c r="KIP32" s="92"/>
      <c r="KIQ32" s="92"/>
      <c r="KIR32" s="92"/>
      <c r="KIS32" s="92"/>
      <c r="KIT32" s="92"/>
      <c r="KIU32" s="92"/>
      <c r="KIV32" s="92"/>
      <c r="KIW32" s="92"/>
      <c r="KIX32" s="92"/>
      <c r="KIY32" s="92"/>
      <c r="KIZ32" s="92"/>
      <c r="KJA32" s="91"/>
      <c r="KJB32" s="92"/>
      <c r="KJC32" s="92"/>
      <c r="KJD32" s="92"/>
      <c r="KJE32" s="92"/>
      <c r="KJF32" s="92"/>
      <c r="KJG32" s="92"/>
      <c r="KJH32" s="92"/>
      <c r="KJI32" s="92"/>
      <c r="KJJ32" s="92"/>
      <c r="KJK32" s="92"/>
      <c r="KJL32" s="92"/>
      <c r="KJM32" s="92"/>
      <c r="KJN32" s="91"/>
      <c r="KJO32" s="92"/>
      <c r="KJP32" s="92"/>
      <c r="KJQ32" s="92"/>
      <c r="KJR32" s="92"/>
      <c r="KJS32" s="92"/>
      <c r="KJT32" s="92"/>
      <c r="KJU32" s="92"/>
      <c r="KJV32" s="92"/>
      <c r="KJW32" s="92"/>
      <c r="KJX32" s="92"/>
      <c r="KJY32" s="92"/>
      <c r="KJZ32" s="92"/>
      <c r="KKA32" s="91"/>
      <c r="KKB32" s="92"/>
      <c r="KKC32" s="92"/>
      <c r="KKD32" s="92"/>
      <c r="KKE32" s="92"/>
      <c r="KKF32" s="92"/>
      <c r="KKG32" s="92"/>
      <c r="KKH32" s="92"/>
      <c r="KKI32" s="92"/>
      <c r="KKJ32" s="92"/>
      <c r="KKK32" s="92"/>
      <c r="KKL32" s="92"/>
      <c r="KKM32" s="92"/>
      <c r="KKN32" s="91"/>
      <c r="KKO32" s="92"/>
      <c r="KKP32" s="92"/>
      <c r="KKQ32" s="92"/>
      <c r="KKR32" s="92"/>
      <c r="KKS32" s="92"/>
      <c r="KKT32" s="92"/>
      <c r="KKU32" s="92"/>
      <c r="KKV32" s="92"/>
      <c r="KKW32" s="92"/>
      <c r="KKX32" s="92"/>
      <c r="KKY32" s="92"/>
      <c r="KKZ32" s="92"/>
      <c r="KLA32" s="91"/>
      <c r="KLB32" s="92"/>
      <c r="KLC32" s="92"/>
      <c r="KLD32" s="92"/>
      <c r="KLE32" s="92"/>
      <c r="KLF32" s="92"/>
      <c r="KLG32" s="92"/>
      <c r="KLH32" s="92"/>
      <c r="KLI32" s="92"/>
      <c r="KLJ32" s="92"/>
      <c r="KLK32" s="92"/>
      <c r="KLL32" s="92"/>
      <c r="KLM32" s="92"/>
      <c r="KLN32" s="91"/>
      <c r="KLO32" s="92"/>
      <c r="KLP32" s="92"/>
      <c r="KLQ32" s="92"/>
      <c r="KLR32" s="92"/>
      <c r="KLS32" s="92"/>
      <c r="KLT32" s="92"/>
      <c r="KLU32" s="92"/>
      <c r="KLV32" s="92"/>
      <c r="KLW32" s="92"/>
      <c r="KLX32" s="92"/>
      <c r="KLY32" s="92"/>
      <c r="KLZ32" s="92"/>
      <c r="KMA32" s="91"/>
      <c r="KMB32" s="92"/>
      <c r="KMC32" s="92"/>
      <c r="KMD32" s="92"/>
      <c r="KME32" s="92"/>
      <c r="KMF32" s="92"/>
      <c r="KMG32" s="92"/>
      <c r="KMH32" s="92"/>
      <c r="KMI32" s="92"/>
      <c r="KMJ32" s="92"/>
      <c r="KMK32" s="92"/>
      <c r="KML32" s="92"/>
      <c r="KMM32" s="92"/>
      <c r="KMN32" s="91"/>
      <c r="KMO32" s="92"/>
      <c r="KMP32" s="92"/>
      <c r="KMQ32" s="92"/>
      <c r="KMR32" s="92"/>
      <c r="KMS32" s="92"/>
      <c r="KMT32" s="92"/>
      <c r="KMU32" s="92"/>
      <c r="KMV32" s="92"/>
      <c r="KMW32" s="92"/>
      <c r="KMX32" s="92"/>
      <c r="KMY32" s="92"/>
      <c r="KMZ32" s="92"/>
      <c r="KNA32" s="91"/>
      <c r="KNB32" s="92"/>
      <c r="KNC32" s="92"/>
      <c r="KND32" s="92"/>
      <c r="KNE32" s="92"/>
      <c r="KNF32" s="92"/>
      <c r="KNG32" s="92"/>
      <c r="KNH32" s="92"/>
      <c r="KNI32" s="92"/>
      <c r="KNJ32" s="92"/>
      <c r="KNK32" s="92"/>
      <c r="KNL32" s="92"/>
      <c r="KNM32" s="92"/>
      <c r="KNN32" s="91"/>
      <c r="KNO32" s="92"/>
      <c r="KNP32" s="92"/>
      <c r="KNQ32" s="92"/>
      <c r="KNR32" s="92"/>
      <c r="KNS32" s="92"/>
      <c r="KNT32" s="92"/>
      <c r="KNU32" s="92"/>
      <c r="KNV32" s="92"/>
      <c r="KNW32" s="92"/>
      <c r="KNX32" s="92"/>
      <c r="KNY32" s="92"/>
      <c r="KNZ32" s="92"/>
      <c r="KOA32" s="91"/>
      <c r="KOB32" s="92"/>
      <c r="KOC32" s="92"/>
      <c r="KOD32" s="92"/>
      <c r="KOE32" s="92"/>
      <c r="KOF32" s="92"/>
      <c r="KOG32" s="92"/>
      <c r="KOH32" s="92"/>
      <c r="KOI32" s="92"/>
      <c r="KOJ32" s="92"/>
      <c r="KOK32" s="92"/>
      <c r="KOL32" s="92"/>
      <c r="KOM32" s="92"/>
      <c r="KON32" s="91"/>
      <c r="KOO32" s="92"/>
      <c r="KOP32" s="92"/>
      <c r="KOQ32" s="92"/>
      <c r="KOR32" s="92"/>
      <c r="KOS32" s="92"/>
      <c r="KOT32" s="92"/>
      <c r="KOU32" s="92"/>
      <c r="KOV32" s="92"/>
      <c r="KOW32" s="92"/>
      <c r="KOX32" s="92"/>
      <c r="KOY32" s="92"/>
      <c r="KOZ32" s="92"/>
      <c r="KPA32" s="91"/>
      <c r="KPB32" s="92"/>
      <c r="KPC32" s="92"/>
      <c r="KPD32" s="92"/>
      <c r="KPE32" s="92"/>
      <c r="KPF32" s="92"/>
      <c r="KPG32" s="92"/>
      <c r="KPH32" s="92"/>
      <c r="KPI32" s="92"/>
      <c r="KPJ32" s="92"/>
      <c r="KPK32" s="92"/>
      <c r="KPL32" s="92"/>
      <c r="KPM32" s="92"/>
      <c r="KPN32" s="91"/>
      <c r="KPO32" s="92"/>
      <c r="KPP32" s="92"/>
      <c r="KPQ32" s="92"/>
      <c r="KPR32" s="92"/>
      <c r="KPS32" s="92"/>
      <c r="KPT32" s="92"/>
      <c r="KPU32" s="92"/>
      <c r="KPV32" s="92"/>
      <c r="KPW32" s="92"/>
      <c r="KPX32" s="92"/>
      <c r="KPY32" s="92"/>
      <c r="KPZ32" s="92"/>
      <c r="KQA32" s="91"/>
      <c r="KQB32" s="92"/>
      <c r="KQC32" s="92"/>
      <c r="KQD32" s="92"/>
      <c r="KQE32" s="92"/>
      <c r="KQF32" s="92"/>
      <c r="KQG32" s="92"/>
      <c r="KQH32" s="92"/>
      <c r="KQI32" s="92"/>
      <c r="KQJ32" s="92"/>
      <c r="KQK32" s="92"/>
      <c r="KQL32" s="92"/>
      <c r="KQM32" s="92"/>
      <c r="KQN32" s="91"/>
      <c r="KQO32" s="92"/>
      <c r="KQP32" s="92"/>
      <c r="KQQ32" s="92"/>
      <c r="KQR32" s="92"/>
      <c r="KQS32" s="92"/>
      <c r="KQT32" s="92"/>
      <c r="KQU32" s="92"/>
      <c r="KQV32" s="92"/>
      <c r="KQW32" s="92"/>
      <c r="KQX32" s="92"/>
      <c r="KQY32" s="92"/>
      <c r="KQZ32" s="92"/>
      <c r="KRA32" s="91"/>
      <c r="KRB32" s="92"/>
      <c r="KRC32" s="92"/>
      <c r="KRD32" s="92"/>
      <c r="KRE32" s="92"/>
      <c r="KRF32" s="92"/>
      <c r="KRG32" s="92"/>
      <c r="KRH32" s="92"/>
      <c r="KRI32" s="92"/>
      <c r="KRJ32" s="92"/>
      <c r="KRK32" s="92"/>
      <c r="KRL32" s="92"/>
      <c r="KRM32" s="92"/>
      <c r="KRN32" s="91"/>
      <c r="KRO32" s="92"/>
      <c r="KRP32" s="92"/>
      <c r="KRQ32" s="92"/>
      <c r="KRR32" s="92"/>
      <c r="KRS32" s="92"/>
      <c r="KRT32" s="92"/>
      <c r="KRU32" s="92"/>
      <c r="KRV32" s="92"/>
      <c r="KRW32" s="92"/>
      <c r="KRX32" s="92"/>
      <c r="KRY32" s="92"/>
      <c r="KRZ32" s="92"/>
      <c r="KSA32" s="91"/>
      <c r="KSB32" s="92"/>
      <c r="KSC32" s="92"/>
      <c r="KSD32" s="92"/>
      <c r="KSE32" s="92"/>
      <c r="KSF32" s="92"/>
      <c r="KSG32" s="92"/>
      <c r="KSH32" s="92"/>
      <c r="KSI32" s="92"/>
      <c r="KSJ32" s="92"/>
      <c r="KSK32" s="92"/>
      <c r="KSL32" s="92"/>
      <c r="KSM32" s="92"/>
      <c r="KSN32" s="91"/>
      <c r="KSO32" s="92"/>
      <c r="KSP32" s="92"/>
      <c r="KSQ32" s="92"/>
      <c r="KSR32" s="92"/>
      <c r="KSS32" s="92"/>
      <c r="KST32" s="92"/>
      <c r="KSU32" s="92"/>
      <c r="KSV32" s="92"/>
      <c r="KSW32" s="92"/>
      <c r="KSX32" s="92"/>
      <c r="KSY32" s="92"/>
      <c r="KSZ32" s="92"/>
      <c r="KTA32" s="91"/>
      <c r="KTB32" s="92"/>
      <c r="KTC32" s="92"/>
      <c r="KTD32" s="92"/>
      <c r="KTE32" s="92"/>
      <c r="KTF32" s="92"/>
      <c r="KTG32" s="92"/>
      <c r="KTH32" s="92"/>
      <c r="KTI32" s="92"/>
      <c r="KTJ32" s="92"/>
      <c r="KTK32" s="92"/>
      <c r="KTL32" s="92"/>
      <c r="KTM32" s="92"/>
      <c r="KTN32" s="91"/>
      <c r="KTO32" s="92"/>
      <c r="KTP32" s="92"/>
      <c r="KTQ32" s="92"/>
      <c r="KTR32" s="92"/>
      <c r="KTS32" s="92"/>
      <c r="KTT32" s="92"/>
      <c r="KTU32" s="92"/>
      <c r="KTV32" s="92"/>
      <c r="KTW32" s="92"/>
      <c r="KTX32" s="92"/>
      <c r="KTY32" s="92"/>
      <c r="KTZ32" s="92"/>
      <c r="KUA32" s="91"/>
      <c r="KUB32" s="92"/>
      <c r="KUC32" s="92"/>
      <c r="KUD32" s="92"/>
      <c r="KUE32" s="92"/>
      <c r="KUF32" s="92"/>
      <c r="KUG32" s="92"/>
      <c r="KUH32" s="92"/>
      <c r="KUI32" s="92"/>
      <c r="KUJ32" s="92"/>
      <c r="KUK32" s="92"/>
      <c r="KUL32" s="92"/>
      <c r="KUM32" s="92"/>
      <c r="KUN32" s="91"/>
      <c r="KUO32" s="92"/>
      <c r="KUP32" s="92"/>
      <c r="KUQ32" s="92"/>
      <c r="KUR32" s="92"/>
      <c r="KUS32" s="92"/>
      <c r="KUT32" s="92"/>
      <c r="KUU32" s="92"/>
      <c r="KUV32" s="92"/>
      <c r="KUW32" s="92"/>
      <c r="KUX32" s="92"/>
      <c r="KUY32" s="92"/>
      <c r="KUZ32" s="92"/>
      <c r="KVA32" s="91"/>
      <c r="KVB32" s="92"/>
      <c r="KVC32" s="92"/>
      <c r="KVD32" s="92"/>
      <c r="KVE32" s="92"/>
      <c r="KVF32" s="92"/>
      <c r="KVG32" s="92"/>
      <c r="KVH32" s="92"/>
      <c r="KVI32" s="92"/>
      <c r="KVJ32" s="92"/>
      <c r="KVK32" s="92"/>
      <c r="KVL32" s="92"/>
      <c r="KVM32" s="92"/>
      <c r="KVN32" s="91"/>
      <c r="KVO32" s="92"/>
      <c r="KVP32" s="92"/>
      <c r="KVQ32" s="92"/>
      <c r="KVR32" s="92"/>
      <c r="KVS32" s="92"/>
      <c r="KVT32" s="92"/>
      <c r="KVU32" s="92"/>
      <c r="KVV32" s="92"/>
      <c r="KVW32" s="92"/>
      <c r="KVX32" s="92"/>
      <c r="KVY32" s="92"/>
      <c r="KVZ32" s="92"/>
      <c r="KWA32" s="91"/>
      <c r="KWB32" s="92"/>
      <c r="KWC32" s="92"/>
      <c r="KWD32" s="92"/>
      <c r="KWE32" s="92"/>
      <c r="KWF32" s="92"/>
      <c r="KWG32" s="92"/>
      <c r="KWH32" s="92"/>
      <c r="KWI32" s="92"/>
      <c r="KWJ32" s="92"/>
      <c r="KWK32" s="92"/>
      <c r="KWL32" s="92"/>
      <c r="KWM32" s="92"/>
      <c r="KWN32" s="91"/>
      <c r="KWO32" s="92"/>
      <c r="KWP32" s="92"/>
      <c r="KWQ32" s="92"/>
      <c r="KWR32" s="92"/>
      <c r="KWS32" s="92"/>
      <c r="KWT32" s="92"/>
      <c r="KWU32" s="92"/>
      <c r="KWV32" s="92"/>
      <c r="KWW32" s="92"/>
      <c r="KWX32" s="92"/>
      <c r="KWY32" s="92"/>
      <c r="KWZ32" s="92"/>
      <c r="KXA32" s="91"/>
      <c r="KXB32" s="92"/>
      <c r="KXC32" s="92"/>
      <c r="KXD32" s="92"/>
      <c r="KXE32" s="92"/>
      <c r="KXF32" s="92"/>
      <c r="KXG32" s="92"/>
      <c r="KXH32" s="92"/>
      <c r="KXI32" s="92"/>
      <c r="KXJ32" s="92"/>
      <c r="KXK32" s="92"/>
      <c r="KXL32" s="92"/>
      <c r="KXM32" s="92"/>
      <c r="KXN32" s="91"/>
      <c r="KXO32" s="92"/>
      <c r="KXP32" s="92"/>
      <c r="KXQ32" s="92"/>
      <c r="KXR32" s="92"/>
      <c r="KXS32" s="92"/>
      <c r="KXT32" s="92"/>
      <c r="KXU32" s="92"/>
      <c r="KXV32" s="92"/>
      <c r="KXW32" s="92"/>
      <c r="KXX32" s="92"/>
      <c r="KXY32" s="92"/>
      <c r="KXZ32" s="92"/>
      <c r="KYA32" s="91"/>
      <c r="KYB32" s="92"/>
      <c r="KYC32" s="92"/>
      <c r="KYD32" s="92"/>
      <c r="KYE32" s="92"/>
      <c r="KYF32" s="92"/>
      <c r="KYG32" s="92"/>
      <c r="KYH32" s="92"/>
      <c r="KYI32" s="92"/>
      <c r="KYJ32" s="92"/>
      <c r="KYK32" s="92"/>
      <c r="KYL32" s="92"/>
      <c r="KYM32" s="92"/>
      <c r="KYN32" s="91"/>
      <c r="KYO32" s="92"/>
      <c r="KYP32" s="92"/>
      <c r="KYQ32" s="92"/>
      <c r="KYR32" s="92"/>
      <c r="KYS32" s="92"/>
      <c r="KYT32" s="92"/>
      <c r="KYU32" s="92"/>
      <c r="KYV32" s="92"/>
      <c r="KYW32" s="92"/>
      <c r="KYX32" s="92"/>
      <c r="KYY32" s="92"/>
      <c r="KYZ32" s="92"/>
      <c r="KZA32" s="91"/>
      <c r="KZB32" s="92"/>
      <c r="KZC32" s="92"/>
      <c r="KZD32" s="92"/>
      <c r="KZE32" s="92"/>
      <c r="KZF32" s="92"/>
      <c r="KZG32" s="92"/>
      <c r="KZH32" s="92"/>
      <c r="KZI32" s="92"/>
      <c r="KZJ32" s="92"/>
      <c r="KZK32" s="92"/>
      <c r="KZL32" s="92"/>
      <c r="KZM32" s="92"/>
      <c r="KZN32" s="91"/>
      <c r="KZO32" s="92"/>
      <c r="KZP32" s="92"/>
      <c r="KZQ32" s="92"/>
      <c r="KZR32" s="92"/>
      <c r="KZS32" s="92"/>
      <c r="KZT32" s="92"/>
      <c r="KZU32" s="92"/>
      <c r="KZV32" s="92"/>
      <c r="KZW32" s="92"/>
      <c r="KZX32" s="92"/>
      <c r="KZY32" s="92"/>
      <c r="KZZ32" s="92"/>
      <c r="LAA32" s="91"/>
      <c r="LAB32" s="92"/>
      <c r="LAC32" s="92"/>
      <c r="LAD32" s="92"/>
      <c r="LAE32" s="92"/>
      <c r="LAF32" s="92"/>
      <c r="LAG32" s="92"/>
      <c r="LAH32" s="92"/>
      <c r="LAI32" s="92"/>
      <c r="LAJ32" s="92"/>
      <c r="LAK32" s="92"/>
      <c r="LAL32" s="92"/>
      <c r="LAM32" s="92"/>
      <c r="LAN32" s="91"/>
      <c r="LAO32" s="92"/>
      <c r="LAP32" s="92"/>
      <c r="LAQ32" s="92"/>
      <c r="LAR32" s="92"/>
      <c r="LAS32" s="92"/>
      <c r="LAT32" s="92"/>
      <c r="LAU32" s="92"/>
      <c r="LAV32" s="92"/>
      <c r="LAW32" s="92"/>
      <c r="LAX32" s="92"/>
      <c r="LAY32" s="92"/>
      <c r="LAZ32" s="92"/>
      <c r="LBA32" s="91"/>
      <c r="LBB32" s="92"/>
      <c r="LBC32" s="92"/>
      <c r="LBD32" s="92"/>
      <c r="LBE32" s="92"/>
      <c r="LBF32" s="92"/>
      <c r="LBG32" s="92"/>
      <c r="LBH32" s="92"/>
      <c r="LBI32" s="92"/>
      <c r="LBJ32" s="92"/>
      <c r="LBK32" s="92"/>
      <c r="LBL32" s="92"/>
      <c r="LBM32" s="92"/>
      <c r="LBN32" s="91"/>
      <c r="LBO32" s="92"/>
      <c r="LBP32" s="92"/>
      <c r="LBQ32" s="92"/>
      <c r="LBR32" s="92"/>
      <c r="LBS32" s="92"/>
      <c r="LBT32" s="92"/>
      <c r="LBU32" s="92"/>
      <c r="LBV32" s="92"/>
      <c r="LBW32" s="92"/>
      <c r="LBX32" s="92"/>
      <c r="LBY32" s="92"/>
      <c r="LBZ32" s="92"/>
      <c r="LCA32" s="91"/>
      <c r="LCB32" s="92"/>
      <c r="LCC32" s="92"/>
      <c r="LCD32" s="92"/>
      <c r="LCE32" s="92"/>
      <c r="LCF32" s="92"/>
      <c r="LCG32" s="92"/>
      <c r="LCH32" s="92"/>
      <c r="LCI32" s="92"/>
      <c r="LCJ32" s="92"/>
      <c r="LCK32" s="92"/>
      <c r="LCL32" s="92"/>
      <c r="LCM32" s="92"/>
      <c r="LCN32" s="91"/>
      <c r="LCO32" s="92"/>
      <c r="LCP32" s="92"/>
      <c r="LCQ32" s="92"/>
      <c r="LCR32" s="92"/>
      <c r="LCS32" s="92"/>
      <c r="LCT32" s="92"/>
      <c r="LCU32" s="92"/>
      <c r="LCV32" s="92"/>
      <c r="LCW32" s="92"/>
      <c r="LCX32" s="92"/>
      <c r="LCY32" s="92"/>
      <c r="LCZ32" s="92"/>
      <c r="LDA32" s="91"/>
      <c r="LDB32" s="92"/>
      <c r="LDC32" s="92"/>
      <c r="LDD32" s="92"/>
      <c r="LDE32" s="92"/>
      <c r="LDF32" s="92"/>
      <c r="LDG32" s="92"/>
      <c r="LDH32" s="92"/>
      <c r="LDI32" s="92"/>
      <c r="LDJ32" s="92"/>
      <c r="LDK32" s="92"/>
      <c r="LDL32" s="92"/>
      <c r="LDM32" s="92"/>
      <c r="LDN32" s="91"/>
      <c r="LDO32" s="92"/>
      <c r="LDP32" s="92"/>
      <c r="LDQ32" s="92"/>
      <c r="LDR32" s="92"/>
      <c r="LDS32" s="92"/>
      <c r="LDT32" s="92"/>
      <c r="LDU32" s="92"/>
      <c r="LDV32" s="92"/>
      <c r="LDW32" s="92"/>
      <c r="LDX32" s="92"/>
      <c r="LDY32" s="92"/>
      <c r="LDZ32" s="92"/>
      <c r="LEA32" s="91"/>
      <c r="LEB32" s="92"/>
      <c r="LEC32" s="92"/>
      <c r="LED32" s="92"/>
      <c r="LEE32" s="92"/>
      <c r="LEF32" s="92"/>
      <c r="LEG32" s="92"/>
      <c r="LEH32" s="92"/>
      <c r="LEI32" s="92"/>
      <c r="LEJ32" s="92"/>
      <c r="LEK32" s="92"/>
      <c r="LEL32" s="92"/>
      <c r="LEM32" s="92"/>
      <c r="LEN32" s="91"/>
      <c r="LEO32" s="92"/>
      <c r="LEP32" s="92"/>
      <c r="LEQ32" s="92"/>
      <c r="LER32" s="92"/>
      <c r="LES32" s="92"/>
      <c r="LET32" s="92"/>
      <c r="LEU32" s="92"/>
      <c r="LEV32" s="92"/>
      <c r="LEW32" s="92"/>
      <c r="LEX32" s="92"/>
      <c r="LEY32" s="92"/>
      <c r="LEZ32" s="92"/>
      <c r="LFA32" s="91"/>
      <c r="LFB32" s="92"/>
      <c r="LFC32" s="92"/>
      <c r="LFD32" s="92"/>
      <c r="LFE32" s="92"/>
      <c r="LFF32" s="92"/>
      <c r="LFG32" s="92"/>
      <c r="LFH32" s="92"/>
      <c r="LFI32" s="92"/>
      <c r="LFJ32" s="92"/>
      <c r="LFK32" s="92"/>
      <c r="LFL32" s="92"/>
      <c r="LFM32" s="92"/>
      <c r="LFN32" s="91"/>
      <c r="LFO32" s="92"/>
      <c r="LFP32" s="92"/>
      <c r="LFQ32" s="92"/>
      <c r="LFR32" s="92"/>
      <c r="LFS32" s="92"/>
      <c r="LFT32" s="92"/>
      <c r="LFU32" s="92"/>
      <c r="LFV32" s="92"/>
      <c r="LFW32" s="92"/>
      <c r="LFX32" s="92"/>
      <c r="LFY32" s="92"/>
      <c r="LFZ32" s="92"/>
      <c r="LGA32" s="91"/>
      <c r="LGB32" s="92"/>
      <c r="LGC32" s="92"/>
      <c r="LGD32" s="92"/>
      <c r="LGE32" s="92"/>
      <c r="LGF32" s="92"/>
      <c r="LGG32" s="92"/>
      <c r="LGH32" s="92"/>
      <c r="LGI32" s="92"/>
      <c r="LGJ32" s="92"/>
      <c r="LGK32" s="92"/>
      <c r="LGL32" s="92"/>
      <c r="LGM32" s="92"/>
      <c r="LGN32" s="91"/>
      <c r="LGO32" s="92"/>
      <c r="LGP32" s="92"/>
      <c r="LGQ32" s="92"/>
      <c r="LGR32" s="92"/>
      <c r="LGS32" s="92"/>
      <c r="LGT32" s="92"/>
      <c r="LGU32" s="92"/>
      <c r="LGV32" s="92"/>
      <c r="LGW32" s="92"/>
      <c r="LGX32" s="92"/>
      <c r="LGY32" s="92"/>
      <c r="LGZ32" s="92"/>
      <c r="LHA32" s="91"/>
      <c r="LHB32" s="92"/>
      <c r="LHC32" s="92"/>
      <c r="LHD32" s="92"/>
      <c r="LHE32" s="92"/>
      <c r="LHF32" s="92"/>
      <c r="LHG32" s="92"/>
      <c r="LHH32" s="92"/>
      <c r="LHI32" s="92"/>
      <c r="LHJ32" s="92"/>
      <c r="LHK32" s="92"/>
      <c r="LHL32" s="92"/>
      <c r="LHM32" s="92"/>
      <c r="LHN32" s="91"/>
      <c r="LHO32" s="92"/>
      <c r="LHP32" s="92"/>
      <c r="LHQ32" s="92"/>
      <c r="LHR32" s="92"/>
      <c r="LHS32" s="92"/>
      <c r="LHT32" s="92"/>
      <c r="LHU32" s="92"/>
      <c r="LHV32" s="92"/>
      <c r="LHW32" s="92"/>
      <c r="LHX32" s="92"/>
      <c r="LHY32" s="92"/>
      <c r="LHZ32" s="92"/>
      <c r="LIA32" s="91"/>
      <c r="LIB32" s="92"/>
      <c r="LIC32" s="92"/>
      <c r="LID32" s="92"/>
      <c r="LIE32" s="92"/>
      <c r="LIF32" s="92"/>
      <c r="LIG32" s="92"/>
      <c r="LIH32" s="92"/>
      <c r="LII32" s="92"/>
      <c r="LIJ32" s="92"/>
      <c r="LIK32" s="92"/>
      <c r="LIL32" s="92"/>
      <c r="LIM32" s="92"/>
      <c r="LIN32" s="91"/>
      <c r="LIO32" s="92"/>
      <c r="LIP32" s="92"/>
      <c r="LIQ32" s="92"/>
      <c r="LIR32" s="92"/>
      <c r="LIS32" s="92"/>
      <c r="LIT32" s="92"/>
      <c r="LIU32" s="92"/>
      <c r="LIV32" s="92"/>
      <c r="LIW32" s="92"/>
      <c r="LIX32" s="92"/>
      <c r="LIY32" s="92"/>
      <c r="LIZ32" s="92"/>
      <c r="LJA32" s="91"/>
      <c r="LJB32" s="92"/>
      <c r="LJC32" s="92"/>
      <c r="LJD32" s="92"/>
      <c r="LJE32" s="92"/>
      <c r="LJF32" s="92"/>
      <c r="LJG32" s="92"/>
      <c r="LJH32" s="92"/>
      <c r="LJI32" s="92"/>
      <c r="LJJ32" s="92"/>
      <c r="LJK32" s="92"/>
      <c r="LJL32" s="92"/>
      <c r="LJM32" s="92"/>
      <c r="LJN32" s="91"/>
      <c r="LJO32" s="92"/>
      <c r="LJP32" s="92"/>
      <c r="LJQ32" s="92"/>
      <c r="LJR32" s="92"/>
      <c r="LJS32" s="92"/>
      <c r="LJT32" s="92"/>
      <c r="LJU32" s="92"/>
      <c r="LJV32" s="92"/>
      <c r="LJW32" s="92"/>
      <c r="LJX32" s="92"/>
      <c r="LJY32" s="92"/>
      <c r="LJZ32" s="92"/>
      <c r="LKA32" s="91"/>
      <c r="LKB32" s="92"/>
      <c r="LKC32" s="92"/>
      <c r="LKD32" s="92"/>
      <c r="LKE32" s="92"/>
      <c r="LKF32" s="92"/>
      <c r="LKG32" s="92"/>
      <c r="LKH32" s="92"/>
      <c r="LKI32" s="92"/>
      <c r="LKJ32" s="92"/>
      <c r="LKK32" s="92"/>
      <c r="LKL32" s="92"/>
      <c r="LKM32" s="92"/>
      <c r="LKN32" s="91"/>
      <c r="LKO32" s="92"/>
      <c r="LKP32" s="92"/>
      <c r="LKQ32" s="92"/>
      <c r="LKR32" s="92"/>
      <c r="LKS32" s="92"/>
      <c r="LKT32" s="92"/>
      <c r="LKU32" s="92"/>
      <c r="LKV32" s="92"/>
      <c r="LKW32" s="92"/>
      <c r="LKX32" s="92"/>
      <c r="LKY32" s="92"/>
      <c r="LKZ32" s="92"/>
      <c r="LLA32" s="91"/>
      <c r="LLB32" s="92"/>
      <c r="LLC32" s="92"/>
      <c r="LLD32" s="92"/>
      <c r="LLE32" s="92"/>
      <c r="LLF32" s="92"/>
      <c r="LLG32" s="92"/>
      <c r="LLH32" s="92"/>
      <c r="LLI32" s="92"/>
      <c r="LLJ32" s="92"/>
      <c r="LLK32" s="92"/>
      <c r="LLL32" s="92"/>
      <c r="LLM32" s="92"/>
      <c r="LLN32" s="91"/>
      <c r="LLO32" s="92"/>
      <c r="LLP32" s="92"/>
      <c r="LLQ32" s="92"/>
      <c r="LLR32" s="92"/>
      <c r="LLS32" s="92"/>
      <c r="LLT32" s="92"/>
      <c r="LLU32" s="92"/>
      <c r="LLV32" s="92"/>
      <c r="LLW32" s="92"/>
      <c r="LLX32" s="92"/>
      <c r="LLY32" s="92"/>
      <c r="LLZ32" s="92"/>
      <c r="LMA32" s="91"/>
      <c r="LMB32" s="92"/>
      <c r="LMC32" s="92"/>
      <c r="LMD32" s="92"/>
      <c r="LME32" s="92"/>
      <c r="LMF32" s="92"/>
      <c r="LMG32" s="92"/>
      <c r="LMH32" s="92"/>
      <c r="LMI32" s="92"/>
      <c r="LMJ32" s="92"/>
      <c r="LMK32" s="92"/>
      <c r="LML32" s="92"/>
      <c r="LMM32" s="92"/>
      <c r="LMN32" s="91"/>
      <c r="LMO32" s="92"/>
      <c r="LMP32" s="92"/>
      <c r="LMQ32" s="92"/>
      <c r="LMR32" s="92"/>
      <c r="LMS32" s="92"/>
      <c r="LMT32" s="92"/>
      <c r="LMU32" s="92"/>
      <c r="LMV32" s="92"/>
      <c r="LMW32" s="92"/>
      <c r="LMX32" s="92"/>
      <c r="LMY32" s="92"/>
      <c r="LMZ32" s="92"/>
      <c r="LNA32" s="91"/>
      <c r="LNB32" s="92"/>
      <c r="LNC32" s="92"/>
      <c r="LND32" s="92"/>
      <c r="LNE32" s="92"/>
      <c r="LNF32" s="92"/>
      <c r="LNG32" s="92"/>
      <c r="LNH32" s="92"/>
      <c r="LNI32" s="92"/>
      <c r="LNJ32" s="92"/>
      <c r="LNK32" s="92"/>
      <c r="LNL32" s="92"/>
      <c r="LNM32" s="92"/>
      <c r="LNN32" s="91"/>
      <c r="LNO32" s="92"/>
      <c r="LNP32" s="92"/>
      <c r="LNQ32" s="92"/>
      <c r="LNR32" s="92"/>
      <c r="LNS32" s="92"/>
      <c r="LNT32" s="92"/>
      <c r="LNU32" s="92"/>
      <c r="LNV32" s="92"/>
      <c r="LNW32" s="92"/>
      <c r="LNX32" s="92"/>
      <c r="LNY32" s="92"/>
      <c r="LNZ32" s="92"/>
      <c r="LOA32" s="91"/>
      <c r="LOB32" s="92"/>
      <c r="LOC32" s="92"/>
      <c r="LOD32" s="92"/>
      <c r="LOE32" s="92"/>
      <c r="LOF32" s="92"/>
      <c r="LOG32" s="92"/>
      <c r="LOH32" s="92"/>
      <c r="LOI32" s="92"/>
      <c r="LOJ32" s="92"/>
      <c r="LOK32" s="92"/>
      <c r="LOL32" s="92"/>
      <c r="LOM32" s="92"/>
      <c r="LON32" s="91"/>
      <c r="LOO32" s="92"/>
      <c r="LOP32" s="92"/>
      <c r="LOQ32" s="92"/>
      <c r="LOR32" s="92"/>
      <c r="LOS32" s="92"/>
      <c r="LOT32" s="92"/>
      <c r="LOU32" s="92"/>
      <c r="LOV32" s="92"/>
      <c r="LOW32" s="92"/>
      <c r="LOX32" s="92"/>
      <c r="LOY32" s="92"/>
      <c r="LOZ32" s="92"/>
      <c r="LPA32" s="91"/>
      <c r="LPB32" s="92"/>
      <c r="LPC32" s="92"/>
      <c r="LPD32" s="92"/>
      <c r="LPE32" s="92"/>
      <c r="LPF32" s="92"/>
      <c r="LPG32" s="92"/>
      <c r="LPH32" s="92"/>
      <c r="LPI32" s="92"/>
      <c r="LPJ32" s="92"/>
      <c r="LPK32" s="92"/>
      <c r="LPL32" s="92"/>
      <c r="LPM32" s="92"/>
      <c r="LPN32" s="91"/>
      <c r="LPO32" s="92"/>
      <c r="LPP32" s="92"/>
      <c r="LPQ32" s="92"/>
      <c r="LPR32" s="92"/>
      <c r="LPS32" s="92"/>
      <c r="LPT32" s="92"/>
      <c r="LPU32" s="92"/>
      <c r="LPV32" s="92"/>
      <c r="LPW32" s="92"/>
      <c r="LPX32" s="92"/>
      <c r="LPY32" s="92"/>
      <c r="LPZ32" s="92"/>
      <c r="LQA32" s="91"/>
      <c r="LQB32" s="92"/>
      <c r="LQC32" s="92"/>
      <c r="LQD32" s="92"/>
      <c r="LQE32" s="92"/>
      <c r="LQF32" s="92"/>
      <c r="LQG32" s="92"/>
      <c r="LQH32" s="92"/>
      <c r="LQI32" s="92"/>
      <c r="LQJ32" s="92"/>
      <c r="LQK32" s="92"/>
      <c r="LQL32" s="92"/>
      <c r="LQM32" s="92"/>
      <c r="LQN32" s="91"/>
      <c r="LQO32" s="92"/>
      <c r="LQP32" s="92"/>
      <c r="LQQ32" s="92"/>
      <c r="LQR32" s="92"/>
      <c r="LQS32" s="92"/>
      <c r="LQT32" s="92"/>
      <c r="LQU32" s="92"/>
      <c r="LQV32" s="92"/>
      <c r="LQW32" s="92"/>
      <c r="LQX32" s="92"/>
      <c r="LQY32" s="92"/>
      <c r="LQZ32" s="92"/>
      <c r="LRA32" s="91"/>
      <c r="LRB32" s="92"/>
      <c r="LRC32" s="92"/>
      <c r="LRD32" s="92"/>
      <c r="LRE32" s="92"/>
      <c r="LRF32" s="92"/>
      <c r="LRG32" s="92"/>
      <c r="LRH32" s="92"/>
      <c r="LRI32" s="92"/>
      <c r="LRJ32" s="92"/>
      <c r="LRK32" s="92"/>
      <c r="LRL32" s="92"/>
      <c r="LRM32" s="92"/>
      <c r="LRN32" s="91"/>
      <c r="LRO32" s="92"/>
      <c r="LRP32" s="92"/>
      <c r="LRQ32" s="92"/>
      <c r="LRR32" s="92"/>
      <c r="LRS32" s="92"/>
      <c r="LRT32" s="92"/>
      <c r="LRU32" s="92"/>
      <c r="LRV32" s="92"/>
      <c r="LRW32" s="92"/>
      <c r="LRX32" s="92"/>
      <c r="LRY32" s="92"/>
      <c r="LRZ32" s="92"/>
      <c r="LSA32" s="91"/>
      <c r="LSB32" s="92"/>
      <c r="LSC32" s="92"/>
      <c r="LSD32" s="92"/>
      <c r="LSE32" s="92"/>
      <c r="LSF32" s="92"/>
      <c r="LSG32" s="92"/>
      <c r="LSH32" s="92"/>
      <c r="LSI32" s="92"/>
      <c r="LSJ32" s="92"/>
      <c r="LSK32" s="92"/>
      <c r="LSL32" s="92"/>
      <c r="LSM32" s="92"/>
      <c r="LSN32" s="91"/>
      <c r="LSO32" s="92"/>
      <c r="LSP32" s="92"/>
      <c r="LSQ32" s="92"/>
      <c r="LSR32" s="92"/>
      <c r="LSS32" s="92"/>
      <c r="LST32" s="92"/>
      <c r="LSU32" s="92"/>
      <c r="LSV32" s="92"/>
      <c r="LSW32" s="92"/>
      <c r="LSX32" s="92"/>
      <c r="LSY32" s="92"/>
      <c r="LSZ32" s="92"/>
      <c r="LTA32" s="91"/>
      <c r="LTB32" s="92"/>
      <c r="LTC32" s="92"/>
      <c r="LTD32" s="92"/>
      <c r="LTE32" s="92"/>
      <c r="LTF32" s="92"/>
      <c r="LTG32" s="92"/>
      <c r="LTH32" s="92"/>
      <c r="LTI32" s="92"/>
      <c r="LTJ32" s="92"/>
      <c r="LTK32" s="92"/>
      <c r="LTL32" s="92"/>
      <c r="LTM32" s="92"/>
      <c r="LTN32" s="91"/>
      <c r="LTO32" s="92"/>
      <c r="LTP32" s="92"/>
      <c r="LTQ32" s="92"/>
      <c r="LTR32" s="92"/>
      <c r="LTS32" s="92"/>
      <c r="LTT32" s="92"/>
      <c r="LTU32" s="92"/>
      <c r="LTV32" s="92"/>
      <c r="LTW32" s="92"/>
      <c r="LTX32" s="92"/>
      <c r="LTY32" s="92"/>
      <c r="LTZ32" s="92"/>
      <c r="LUA32" s="91"/>
      <c r="LUB32" s="92"/>
      <c r="LUC32" s="92"/>
      <c r="LUD32" s="92"/>
      <c r="LUE32" s="92"/>
      <c r="LUF32" s="92"/>
      <c r="LUG32" s="92"/>
      <c r="LUH32" s="92"/>
      <c r="LUI32" s="92"/>
      <c r="LUJ32" s="92"/>
      <c r="LUK32" s="92"/>
      <c r="LUL32" s="92"/>
      <c r="LUM32" s="92"/>
      <c r="LUN32" s="91"/>
      <c r="LUO32" s="92"/>
      <c r="LUP32" s="92"/>
      <c r="LUQ32" s="92"/>
      <c r="LUR32" s="92"/>
      <c r="LUS32" s="92"/>
      <c r="LUT32" s="92"/>
      <c r="LUU32" s="92"/>
      <c r="LUV32" s="92"/>
      <c r="LUW32" s="92"/>
      <c r="LUX32" s="92"/>
      <c r="LUY32" s="92"/>
      <c r="LUZ32" s="92"/>
      <c r="LVA32" s="91"/>
      <c r="LVB32" s="92"/>
      <c r="LVC32" s="92"/>
      <c r="LVD32" s="92"/>
      <c r="LVE32" s="92"/>
      <c r="LVF32" s="92"/>
      <c r="LVG32" s="92"/>
      <c r="LVH32" s="92"/>
      <c r="LVI32" s="92"/>
      <c r="LVJ32" s="92"/>
      <c r="LVK32" s="92"/>
      <c r="LVL32" s="92"/>
      <c r="LVM32" s="92"/>
      <c r="LVN32" s="91"/>
      <c r="LVO32" s="92"/>
      <c r="LVP32" s="92"/>
      <c r="LVQ32" s="92"/>
      <c r="LVR32" s="92"/>
      <c r="LVS32" s="92"/>
      <c r="LVT32" s="92"/>
      <c r="LVU32" s="92"/>
      <c r="LVV32" s="92"/>
      <c r="LVW32" s="92"/>
      <c r="LVX32" s="92"/>
      <c r="LVY32" s="92"/>
      <c r="LVZ32" s="92"/>
      <c r="LWA32" s="91"/>
      <c r="LWB32" s="92"/>
      <c r="LWC32" s="92"/>
      <c r="LWD32" s="92"/>
      <c r="LWE32" s="92"/>
      <c r="LWF32" s="92"/>
      <c r="LWG32" s="92"/>
      <c r="LWH32" s="92"/>
      <c r="LWI32" s="92"/>
      <c r="LWJ32" s="92"/>
      <c r="LWK32" s="92"/>
      <c r="LWL32" s="92"/>
      <c r="LWM32" s="92"/>
      <c r="LWN32" s="91"/>
      <c r="LWO32" s="92"/>
      <c r="LWP32" s="92"/>
      <c r="LWQ32" s="92"/>
      <c r="LWR32" s="92"/>
      <c r="LWS32" s="92"/>
      <c r="LWT32" s="92"/>
      <c r="LWU32" s="92"/>
      <c r="LWV32" s="92"/>
      <c r="LWW32" s="92"/>
      <c r="LWX32" s="92"/>
      <c r="LWY32" s="92"/>
      <c r="LWZ32" s="92"/>
      <c r="LXA32" s="91"/>
      <c r="LXB32" s="92"/>
      <c r="LXC32" s="92"/>
      <c r="LXD32" s="92"/>
      <c r="LXE32" s="92"/>
      <c r="LXF32" s="92"/>
      <c r="LXG32" s="92"/>
      <c r="LXH32" s="92"/>
      <c r="LXI32" s="92"/>
      <c r="LXJ32" s="92"/>
      <c r="LXK32" s="92"/>
      <c r="LXL32" s="92"/>
      <c r="LXM32" s="92"/>
      <c r="LXN32" s="91"/>
      <c r="LXO32" s="92"/>
      <c r="LXP32" s="92"/>
      <c r="LXQ32" s="92"/>
      <c r="LXR32" s="92"/>
      <c r="LXS32" s="92"/>
      <c r="LXT32" s="92"/>
      <c r="LXU32" s="92"/>
      <c r="LXV32" s="92"/>
      <c r="LXW32" s="92"/>
      <c r="LXX32" s="92"/>
      <c r="LXY32" s="92"/>
      <c r="LXZ32" s="92"/>
      <c r="LYA32" s="91"/>
      <c r="LYB32" s="92"/>
      <c r="LYC32" s="92"/>
      <c r="LYD32" s="92"/>
      <c r="LYE32" s="92"/>
      <c r="LYF32" s="92"/>
      <c r="LYG32" s="92"/>
      <c r="LYH32" s="92"/>
      <c r="LYI32" s="92"/>
      <c r="LYJ32" s="92"/>
      <c r="LYK32" s="92"/>
      <c r="LYL32" s="92"/>
      <c r="LYM32" s="92"/>
      <c r="LYN32" s="91"/>
      <c r="LYO32" s="92"/>
      <c r="LYP32" s="92"/>
      <c r="LYQ32" s="92"/>
      <c r="LYR32" s="92"/>
      <c r="LYS32" s="92"/>
      <c r="LYT32" s="92"/>
      <c r="LYU32" s="92"/>
      <c r="LYV32" s="92"/>
      <c r="LYW32" s="92"/>
      <c r="LYX32" s="92"/>
      <c r="LYY32" s="92"/>
      <c r="LYZ32" s="92"/>
      <c r="LZA32" s="91"/>
      <c r="LZB32" s="92"/>
      <c r="LZC32" s="92"/>
      <c r="LZD32" s="92"/>
      <c r="LZE32" s="92"/>
      <c r="LZF32" s="92"/>
      <c r="LZG32" s="92"/>
      <c r="LZH32" s="92"/>
      <c r="LZI32" s="92"/>
      <c r="LZJ32" s="92"/>
      <c r="LZK32" s="92"/>
      <c r="LZL32" s="92"/>
      <c r="LZM32" s="92"/>
      <c r="LZN32" s="91"/>
      <c r="LZO32" s="92"/>
      <c r="LZP32" s="92"/>
      <c r="LZQ32" s="92"/>
      <c r="LZR32" s="92"/>
      <c r="LZS32" s="92"/>
      <c r="LZT32" s="92"/>
      <c r="LZU32" s="92"/>
      <c r="LZV32" s="92"/>
      <c r="LZW32" s="92"/>
      <c r="LZX32" s="92"/>
      <c r="LZY32" s="92"/>
      <c r="LZZ32" s="92"/>
      <c r="MAA32" s="91"/>
      <c r="MAB32" s="92"/>
      <c r="MAC32" s="92"/>
      <c r="MAD32" s="92"/>
      <c r="MAE32" s="92"/>
      <c r="MAF32" s="92"/>
      <c r="MAG32" s="92"/>
      <c r="MAH32" s="92"/>
      <c r="MAI32" s="92"/>
      <c r="MAJ32" s="92"/>
      <c r="MAK32" s="92"/>
      <c r="MAL32" s="92"/>
      <c r="MAM32" s="92"/>
      <c r="MAN32" s="91"/>
      <c r="MAO32" s="92"/>
      <c r="MAP32" s="92"/>
      <c r="MAQ32" s="92"/>
      <c r="MAR32" s="92"/>
      <c r="MAS32" s="92"/>
      <c r="MAT32" s="92"/>
      <c r="MAU32" s="92"/>
      <c r="MAV32" s="92"/>
      <c r="MAW32" s="92"/>
      <c r="MAX32" s="92"/>
      <c r="MAY32" s="92"/>
      <c r="MAZ32" s="92"/>
      <c r="MBA32" s="91"/>
      <c r="MBB32" s="92"/>
      <c r="MBC32" s="92"/>
      <c r="MBD32" s="92"/>
      <c r="MBE32" s="92"/>
      <c r="MBF32" s="92"/>
      <c r="MBG32" s="92"/>
      <c r="MBH32" s="92"/>
      <c r="MBI32" s="92"/>
      <c r="MBJ32" s="92"/>
      <c r="MBK32" s="92"/>
      <c r="MBL32" s="92"/>
      <c r="MBM32" s="92"/>
      <c r="MBN32" s="91"/>
      <c r="MBO32" s="92"/>
      <c r="MBP32" s="92"/>
      <c r="MBQ32" s="92"/>
      <c r="MBR32" s="92"/>
      <c r="MBS32" s="92"/>
      <c r="MBT32" s="92"/>
      <c r="MBU32" s="92"/>
      <c r="MBV32" s="92"/>
      <c r="MBW32" s="92"/>
      <c r="MBX32" s="92"/>
      <c r="MBY32" s="92"/>
      <c r="MBZ32" s="92"/>
      <c r="MCA32" s="91"/>
      <c r="MCB32" s="92"/>
      <c r="MCC32" s="92"/>
      <c r="MCD32" s="92"/>
      <c r="MCE32" s="92"/>
      <c r="MCF32" s="92"/>
      <c r="MCG32" s="92"/>
      <c r="MCH32" s="92"/>
      <c r="MCI32" s="92"/>
      <c r="MCJ32" s="92"/>
      <c r="MCK32" s="92"/>
      <c r="MCL32" s="92"/>
      <c r="MCM32" s="92"/>
      <c r="MCN32" s="91"/>
      <c r="MCO32" s="92"/>
      <c r="MCP32" s="92"/>
      <c r="MCQ32" s="92"/>
      <c r="MCR32" s="92"/>
      <c r="MCS32" s="92"/>
      <c r="MCT32" s="92"/>
      <c r="MCU32" s="92"/>
      <c r="MCV32" s="92"/>
      <c r="MCW32" s="92"/>
      <c r="MCX32" s="92"/>
      <c r="MCY32" s="92"/>
      <c r="MCZ32" s="92"/>
      <c r="MDA32" s="91"/>
      <c r="MDB32" s="92"/>
      <c r="MDC32" s="92"/>
      <c r="MDD32" s="92"/>
      <c r="MDE32" s="92"/>
      <c r="MDF32" s="92"/>
      <c r="MDG32" s="92"/>
      <c r="MDH32" s="92"/>
      <c r="MDI32" s="92"/>
      <c r="MDJ32" s="92"/>
      <c r="MDK32" s="92"/>
      <c r="MDL32" s="92"/>
      <c r="MDM32" s="92"/>
      <c r="MDN32" s="91"/>
      <c r="MDO32" s="92"/>
      <c r="MDP32" s="92"/>
      <c r="MDQ32" s="92"/>
      <c r="MDR32" s="92"/>
      <c r="MDS32" s="92"/>
      <c r="MDT32" s="92"/>
      <c r="MDU32" s="92"/>
      <c r="MDV32" s="92"/>
      <c r="MDW32" s="92"/>
      <c r="MDX32" s="92"/>
      <c r="MDY32" s="92"/>
      <c r="MDZ32" s="92"/>
      <c r="MEA32" s="91"/>
      <c r="MEB32" s="92"/>
      <c r="MEC32" s="92"/>
      <c r="MED32" s="92"/>
      <c r="MEE32" s="92"/>
      <c r="MEF32" s="92"/>
      <c r="MEG32" s="92"/>
      <c r="MEH32" s="92"/>
      <c r="MEI32" s="92"/>
      <c r="MEJ32" s="92"/>
      <c r="MEK32" s="92"/>
      <c r="MEL32" s="92"/>
      <c r="MEM32" s="92"/>
      <c r="MEN32" s="91"/>
      <c r="MEO32" s="92"/>
      <c r="MEP32" s="92"/>
      <c r="MEQ32" s="92"/>
      <c r="MER32" s="92"/>
      <c r="MES32" s="92"/>
      <c r="MET32" s="92"/>
      <c r="MEU32" s="92"/>
      <c r="MEV32" s="92"/>
      <c r="MEW32" s="92"/>
      <c r="MEX32" s="92"/>
      <c r="MEY32" s="92"/>
      <c r="MEZ32" s="92"/>
      <c r="MFA32" s="91"/>
      <c r="MFB32" s="92"/>
      <c r="MFC32" s="92"/>
      <c r="MFD32" s="92"/>
      <c r="MFE32" s="92"/>
      <c r="MFF32" s="92"/>
      <c r="MFG32" s="92"/>
      <c r="MFH32" s="92"/>
      <c r="MFI32" s="92"/>
      <c r="MFJ32" s="92"/>
      <c r="MFK32" s="92"/>
      <c r="MFL32" s="92"/>
      <c r="MFM32" s="92"/>
      <c r="MFN32" s="91"/>
      <c r="MFO32" s="92"/>
      <c r="MFP32" s="92"/>
      <c r="MFQ32" s="92"/>
      <c r="MFR32" s="92"/>
      <c r="MFS32" s="92"/>
      <c r="MFT32" s="92"/>
      <c r="MFU32" s="92"/>
      <c r="MFV32" s="92"/>
      <c r="MFW32" s="92"/>
      <c r="MFX32" s="92"/>
      <c r="MFY32" s="92"/>
      <c r="MFZ32" s="92"/>
      <c r="MGA32" s="91"/>
      <c r="MGB32" s="92"/>
      <c r="MGC32" s="92"/>
      <c r="MGD32" s="92"/>
      <c r="MGE32" s="92"/>
      <c r="MGF32" s="92"/>
      <c r="MGG32" s="92"/>
      <c r="MGH32" s="92"/>
      <c r="MGI32" s="92"/>
      <c r="MGJ32" s="92"/>
      <c r="MGK32" s="92"/>
      <c r="MGL32" s="92"/>
      <c r="MGM32" s="92"/>
      <c r="MGN32" s="91"/>
      <c r="MGO32" s="92"/>
      <c r="MGP32" s="92"/>
      <c r="MGQ32" s="92"/>
      <c r="MGR32" s="92"/>
      <c r="MGS32" s="92"/>
      <c r="MGT32" s="92"/>
      <c r="MGU32" s="92"/>
      <c r="MGV32" s="92"/>
      <c r="MGW32" s="92"/>
      <c r="MGX32" s="92"/>
      <c r="MGY32" s="92"/>
      <c r="MGZ32" s="92"/>
      <c r="MHA32" s="91"/>
      <c r="MHB32" s="92"/>
      <c r="MHC32" s="92"/>
      <c r="MHD32" s="92"/>
      <c r="MHE32" s="92"/>
      <c r="MHF32" s="92"/>
      <c r="MHG32" s="92"/>
      <c r="MHH32" s="92"/>
      <c r="MHI32" s="92"/>
      <c r="MHJ32" s="92"/>
      <c r="MHK32" s="92"/>
      <c r="MHL32" s="92"/>
      <c r="MHM32" s="92"/>
      <c r="MHN32" s="91"/>
      <c r="MHO32" s="92"/>
      <c r="MHP32" s="92"/>
      <c r="MHQ32" s="92"/>
      <c r="MHR32" s="92"/>
      <c r="MHS32" s="92"/>
      <c r="MHT32" s="92"/>
      <c r="MHU32" s="92"/>
      <c r="MHV32" s="92"/>
      <c r="MHW32" s="92"/>
      <c r="MHX32" s="92"/>
      <c r="MHY32" s="92"/>
      <c r="MHZ32" s="92"/>
      <c r="MIA32" s="91"/>
      <c r="MIB32" s="92"/>
      <c r="MIC32" s="92"/>
      <c r="MID32" s="92"/>
      <c r="MIE32" s="92"/>
      <c r="MIF32" s="92"/>
      <c r="MIG32" s="92"/>
      <c r="MIH32" s="92"/>
      <c r="MII32" s="92"/>
      <c r="MIJ32" s="92"/>
      <c r="MIK32" s="92"/>
      <c r="MIL32" s="92"/>
      <c r="MIM32" s="92"/>
      <c r="MIN32" s="91"/>
      <c r="MIO32" s="92"/>
      <c r="MIP32" s="92"/>
      <c r="MIQ32" s="92"/>
      <c r="MIR32" s="92"/>
      <c r="MIS32" s="92"/>
      <c r="MIT32" s="92"/>
      <c r="MIU32" s="92"/>
      <c r="MIV32" s="92"/>
      <c r="MIW32" s="92"/>
      <c r="MIX32" s="92"/>
      <c r="MIY32" s="92"/>
      <c r="MIZ32" s="92"/>
      <c r="MJA32" s="91"/>
      <c r="MJB32" s="92"/>
      <c r="MJC32" s="92"/>
      <c r="MJD32" s="92"/>
      <c r="MJE32" s="92"/>
      <c r="MJF32" s="92"/>
      <c r="MJG32" s="92"/>
      <c r="MJH32" s="92"/>
      <c r="MJI32" s="92"/>
      <c r="MJJ32" s="92"/>
      <c r="MJK32" s="92"/>
      <c r="MJL32" s="92"/>
      <c r="MJM32" s="92"/>
      <c r="MJN32" s="91"/>
      <c r="MJO32" s="92"/>
      <c r="MJP32" s="92"/>
      <c r="MJQ32" s="92"/>
      <c r="MJR32" s="92"/>
      <c r="MJS32" s="92"/>
      <c r="MJT32" s="92"/>
      <c r="MJU32" s="92"/>
      <c r="MJV32" s="92"/>
      <c r="MJW32" s="92"/>
      <c r="MJX32" s="92"/>
      <c r="MJY32" s="92"/>
      <c r="MJZ32" s="92"/>
      <c r="MKA32" s="91"/>
      <c r="MKB32" s="92"/>
      <c r="MKC32" s="92"/>
      <c r="MKD32" s="92"/>
      <c r="MKE32" s="92"/>
      <c r="MKF32" s="92"/>
      <c r="MKG32" s="92"/>
      <c r="MKH32" s="92"/>
      <c r="MKI32" s="92"/>
      <c r="MKJ32" s="92"/>
      <c r="MKK32" s="92"/>
      <c r="MKL32" s="92"/>
      <c r="MKM32" s="92"/>
      <c r="MKN32" s="91"/>
      <c r="MKO32" s="92"/>
      <c r="MKP32" s="92"/>
      <c r="MKQ32" s="92"/>
      <c r="MKR32" s="92"/>
      <c r="MKS32" s="92"/>
      <c r="MKT32" s="92"/>
      <c r="MKU32" s="92"/>
      <c r="MKV32" s="92"/>
      <c r="MKW32" s="92"/>
      <c r="MKX32" s="92"/>
      <c r="MKY32" s="92"/>
      <c r="MKZ32" s="92"/>
      <c r="MLA32" s="91"/>
      <c r="MLB32" s="92"/>
      <c r="MLC32" s="92"/>
      <c r="MLD32" s="92"/>
      <c r="MLE32" s="92"/>
      <c r="MLF32" s="92"/>
      <c r="MLG32" s="92"/>
      <c r="MLH32" s="92"/>
      <c r="MLI32" s="92"/>
      <c r="MLJ32" s="92"/>
      <c r="MLK32" s="92"/>
      <c r="MLL32" s="92"/>
      <c r="MLM32" s="92"/>
      <c r="MLN32" s="91"/>
      <c r="MLO32" s="92"/>
      <c r="MLP32" s="92"/>
      <c r="MLQ32" s="92"/>
      <c r="MLR32" s="92"/>
      <c r="MLS32" s="92"/>
      <c r="MLT32" s="92"/>
      <c r="MLU32" s="92"/>
      <c r="MLV32" s="92"/>
      <c r="MLW32" s="92"/>
      <c r="MLX32" s="92"/>
      <c r="MLY32" s="92"/>
      <c r="MLZ32" s="92"/>
      <c r="MMA32" s="91"/>
      <c r="MMB32" s="92"/>
      <c r="MMC32" s="92"/>
      <c r="MMD32" s="92"/>
      <c r="MME32" s="92"/>
      <c r="MMF32" s="92"/>
      <c r="MMG32" s="92"/>
      <c r="MMH32" s="92"/>
      <c r="MMI32" s="92"/>
      <c r="MMJ32" s="92"/>
      <c r="MMK32" s="92"/>
      <c r="MML32" s="92"/>
      <c r="MMM32" s="92"/>
      <c r="MMN32" s="91"/>
      <c r="MMO32" s="92"/>
      <c r="MMP32" s="92"/>
      <c r="MMQ32" s="92"/>
      <c r="MMR32" s="92"/>
      <c r="MMS32" s="92"/>
      <c r="MMT32" s="92"/>
      <c r="MMU32" s="92"/>
      <c r="MMV32" s="92"/>
      <c r="MMW32" s="92"/>
      <c r="MMX32" s="92"/>
      <c r="MMY32" s="92"/>
      <c r="MMZ32" s="92"/>
      <c r="MNA32" s="91"/>
      <c r="MNB32" s="92"/>
      <c r="MNC32" s="92"/>
      <c r="MND32" s="92"/>
      <c r="MNE32" s="92"/>
      <c r="MNF32" s="92"/>
      <c r="MNG32" s="92"/>
      <c r="MNH32" s="92"/>
      <c r="MNI32" s="92"/>
      <c r="MNJ32" s="92"/>
      <c r="MNK32" s="92"/>
      <c r="MNL32" s="92"/>
      <c r="MNM32" s="92"/>
      <c r="MNN32" s="91"/>
      <c r="MNO32" s="92"/>
      <c r="MNP32" s="92"/>
      <c r="MNQ32" s="92"/>
      <c r="MNR32" s="92"/>
      <c r="MNS32" s="92"/>
      <c r="MNT32" s="92"/>
      <c r="MNU32" s="92"/>
      <c r="MNV32" s="92"/>
      <c r="MNW32" s="92"/>
      <c r="MNX32" s="92"/>
      <c r="MNY32" s="92"/>
      <c r="MNZ32" s="92"/>
      <c r="MOA32" s="91"/>
      <c r="MOB32" s="92"/>
      <c r="MOC32" s="92"/>
      <c r="MOD32" s="92"/>
      <c r="MOE32" s="92"/>
      <c r="MOF32" s="92"/>
      <c r="MOG32" s="92"/>
      <c r="MOH32" s="92"/>
      <c r="MOI32" s="92"/>
      <c r="MOJ32" s="92"/>
      <c r="MOK32" s="92"/>
      <c r="MOL32" s="92"/>
      <c r="MOM32" s="92"/>
      <c r="MON32" s="91"/>
      <c r="MOO32" s="92"/>
      <c r="MOP32" s="92"/>
      <c r="MOQ32" s="92"/>
      <c r="MOR32" s="92"/>
      <c r="MOS32" s="92"/>
      <c r="MOT32" s="92"/>
      <c r="MOU32" s="92"/>
      <c r="MOV32" s="92"/>
      <c r="MOW32" s="92"/>
      <c r="MOX32" s="92"/>
      <c r="MOY32" s="92"/>
      <c r="MOZ32" s="92"/>
      <c r="MPA32" s="91"/>
      <c r="MPB32" s="92"/>
      <c r="MPC32" s="92"/>
      <c r="MPD32" s="92"/>
      <c r="MPE32" s="92"/>
      <c r="MPF32" s="92"/>
      <c r="MPG32" s="92"/>
      <c r="MPH32" s="92"/>
      <c r="MPI32" s="92"/>
      <c r="MPJ32" s="92"/>
      <c r="MPK32" s="92"/>
      <c r="MPL32" s="92"/>
      <c r="MPM32" s="92"/>
      <c r="MPN32" s="91"/>
      <c r="MPO32" s="92"/>
      <c r="MPP32" s="92"/>
      <c r="MPQ32" s="92"/>
      <c r="MPR32" s="92"/>
      <c r="MPS32" s="92"/>
      <c r="MPT32" s="92"/>
      <c r="MPU32" s="92"/>
      <c r="MPV32" s="92"/>
      <c r="MPW32" s="92"/>
      <c r="MPX32" s="92"/>
      <c r="MPY32" s="92"/>
      <c r="MPZ32" s="92"/>
      <c r="MQA32" s="91"/>
      <c r="MQB32" s="92"/>
      <c r="MQC32" s="92"/>
      <c r="MQD32" s="92"/>
      <c r="MQE32" s="92"/>
      <c r="MQF32" s="92"/>
      <c r="MQG32" s="92"/>
      <c r="MQH32" s="92"/>
      <c r="MQI32" s="92"/>
      <c r="MQJ32" s="92"/>
      <c r="MQK32" s="92"/>
      <c r="MQL32" s="92"/>
      <c r="MQM32" s="92"/>
      <c r="MQN32" s="91"/>
      <c r="MQO32" s="92"/>
      <c r="MQP32" s="92"/>
      <c r="MQQ32" s="92"/>
      <c r="MQR32" s="92"/>
      <c r="MQS32" s="92"/>
      <c r="MQT32" s="92"/>
      <c r="MQU32" s="92"/>
      <c r="MQV32" s="92"/>
      <c r="MQW32" s="92"/>
      <c r="MQX32" s="92"/>
      <c r="MQY32" s="92"/>
      <c r="MQZ32" s="92"/>
      <c r="MRA32" s="91"/>
      <c r="MRB32" s="92"/>
      <c r="MRC32" s="92"/>
      <c r="MRD32" s="92"/>
      <c r="MRE32" s="92"/>
      <c r="MRF32" s="92"/>
      <c r="MRG32" s="92"/>
      <c r="MRH32" s="92"/>
      <c r="MRI32" s="92"/>
      <c r="MRJ32" s="92"/>
      <c r="MRK32" s="92"/>
      <c r="MRL32" s="92"/>
      <c r="MRM32" s="92"/>
      <c r="MRN32" s="91"/>
      <c r="MRO32" s="92"/>
      <c r="MRP32" s="92"/>
      <c r="MRQ32" s="92"/>
      <c r="MRR32" s="92"/>
      <c r="MRS32" s="92"/>
      <c r="MRT32" s="92"/>
      <c r="MRU32" s="92"/>
      <c r="MRV32" s="92"/>
      <c r="MRW32" s="92"/>
      <c r="MRX32" s="92"/>
      <c r="MRY32" s="92"/>
      <c r="MRZ32" s="92"/>
      <c r="MSA32" s="91"/>
      <c r="MSB32" s="92"/>
      <c r="MSC32" s="92"/>
      <c r="MSD32" s="92"/>
      <c r="MSE32" s="92"/>
      <c r="MSF32" s="92"/>
      <c r="MSG32" s="92"/>
      <c r="MSH32" s="92"/>
      <c r="MSI32" s="92"/>
      <c r="MSJ32" s="92"/>
      <c r="MSK32" s="92"/>
      <c r="MSL32" s="92"/>
      <c r="MSM32" s="92"/>
      <c r="MSN32" s="91"/>
      <c r="MSO32" s="92"/>
      <c r="MSP32" s="92"/>
      <c r="MSQ32" s="92"/>
      <c r="MSR32" s="92"/>
      <c r="MSS32" s="92"/>
      <c r="MST32" s="92"/>
      <c r="MSU32" s="92"/>
      <c r="MSV32" s="92"/>
      <c r="MSW32" s="92"/>
      <c r="MSX32" s="92"/>
      <c r="MSY32" s="92"/>
      <c r="MSZ32" s="92"/>
      <c r="MTA32" s="91"/>
      <c r="MTB32" s="92"/>
      <c r="MTC32" s="92"/>
      <c r="MTD32" s="92"/>
      <c r="MTE32" s="92"/>
      <c r="MTF32" s="92"/>
      <c r="MTG32" s="92"/>
      <c r="MTH32" s="92"/>
      <c r="MTI32" s="92"/>
      <c r="MTJ32" s="92"/>
      <c r="MTK32" s="92"/>
      <c r="MTL32" s="92"/>
      <c r="MTM32" s="92"/>
      <c r="MTN32" s="91"/>
      <c r="MTO32" s="92"/>
      <c r="MTP32" s="92"/>
      <c r="MTQ32" s="92"/>
      <c r="MTR32" s="92"/>
      <c r="MTS32" s="92"/>
      <c r="MTT32" s="92"/>
      <c r="MTU32" s="92"/>
      <c r="MTV32" s="92"/>
      <c r="MTW32" s="92"/>
      <c r="MTX32" s="92"/>
      <c r="MTY32" s="92"/>
      <c r="MTZ32" s="92"/>
      <c r="MUA32" s="91"/>
      <c r="MUB32" s="92"/>
      <c r="MUC32" s="92"/>
      <c r="MUD32" s="92"/>
      <c r="MUE32" s="92"/>
      <c r="MUF32" s="92"/>
      <c r="MUG32" s="92"/>
      <c r="MUH32" s="92"/>
      <c r="MUI32" s="92"/>
      <c r="MUJ32" s="92"/>
      <c r="MUK32" s="92"/>
      <c r="MUL32" s="92"/>
      <c r="MUM32" s="92"/>
      <c r="MUN32" s="91"/>
      <c r="MUO32" s="92"/>
      <c r="MUP32" s="92"/>
      <c r="MUQ32" s="92"/>
      <c r="MUR32" s="92"/>
      <c r="MUS32" s="92"/>
      <c r="MUT32" s="92"/>
      <c r="MUU32" s="92"/>
      <c r="MUV32" s="92"/>
      <c r="MUW32" s="92"/>
      <c r="MUX32" s="92"/>
      <c r="MUY32" s="92"/>
      <c r="MUZ32" s="92"/>
      <c r="MVA32" s="91"/>
      <c r="MVB32" s="92"/>
      <c r="MVC32" s="92"/>
      <c r="MVD32" s="92"/>
      <c r="MVE32" s="92"/>
      <c r="MVF32" s="92"/>
      <c r="MVG32" s="92"/>
      <c r="MVH32" s="92"/>
      <c r="MVI32" s="92"/>
      <c r="MVJ32" s="92"/>
      <c r="MVK32" s="92"/>
      <c r="MVL32" s="92"/>
      <c r="MVM32" s="92"/>
      <c r="MVN32" s="91"/>
      <c r="MVO32" s="92"/>
      <c r="MVP32" s="92"/>
      <c r="MVQ32" s="92"/>
      <c r="MVR32" s="92"/>
      <c r="MVS32" s="92"/>
      <c r="MVT32" s="92"/>
      <c r="MVU32" s="92"/>
      <c r="MVV32" s="92"/>
      <c r="MVW32" s="92"/>
      <c r="MVX32" s="92"/>
      <c r="MVY32" s="92"/>
      <c r="MVZ32" s="92"/>
      <c r="MWA32" s="91"/>
      <c r="MWB32" s="92"/>
      <c r="MWC32" s="92"/>
      <c r="MWD32" s="92"/>
      <c r="MWE32" s="92"/>
      <c r="MWF32" s="92"/>
      <c r="MWG32" s="92"/>
      <c r="MWH32" s="92"/>
      <c r="MWI32" s="92"/>
      <c r="MWJ32" s="92"/>
      <c r="MWK32" s="92"/>
      <c r="MWL32" s="92"/>
      <c r="MWM32" s="92"/>
      <c r="MWN32" s="91"/>
      <c r="MWO32" s="92"/>
      <c r="MWP32" s="92"/>
      <c r="MWQ32" s="92"/>
      <c r="MWR32" s="92"/>
      <c r="MWS32" s="92"/>
      <c r="MWT32" s="92"/>
      <c r="MWU32" s="92"/>
      <c r="MWV32" s="92"/>
      <c r="MWW32" s="92"/>
      <c r="MWX32" s="92"/>
      <c r="MWY32" s="92"/>
      <c r="MWZ32" s="92"/>
      <c r="MXA32" s="91"/>
      <c r="MXB32" s="92"/>
      <c r="MXC32" s="92"/>
      <c r="MXD32" s="92"/>
      <c r="MXE32" s="92"/>
      <c r="MXF32" s="92"/>
      <c r="MXG32" s="92"/>
      <c r="MXH32" s="92"/>
      <c r="MXI32" s="92"/>
      <c r="MXJ32" s="92"/>
      <c r="MXK32" s="92"/>
      <c r="MXL32" s="92"/>
      <c r="MXM32" s="92"/>
      <c r="MXN32" s="91"/>
      <c r="MXO32" s="92"/>
      <c r="MXP32" s="92"/>
      <c r="MXQ32" s="92"/>
      <c r="MXR32" s="92"/>
      <c r="MXS32" s="92"/>
      <c r="MXT32" s="92"/>
      <c r="MXU32" s="92"/>
      <c r="MXV32" s="92"/>
      <c r="MXW32" s="92"/>
      <c r="MXX32" s="92"/>
      <c r="MXY32" s="92"/>
      <c r="MXZ32" s="92"/>
      <c r="MYA32" s="91"/>
      <c r="MYB32" s="92"/>
      <c r="MYC32" s="92"/>
      <c r="MYD32" s="92"/>
      <c r="MYE32" s="92"/>
      <c r="MYF32" s="92"/>
      <c r="MYG32" s="92"/>
      <c r="MYH32" s="92"/>
      <c r="MYI32" s="92"/>
      <c r="MYJ32" s="92"/>
      <c r="MYK32" s="92"/>
      <c r="MYL32" s="92"/>
      <c r="MYM32" s="92"/>
      <c r="MYN32" s="91"/>
      <c r="MYO32" s="92"/>
      <c r="MYP32" s="92"/>
      <c r="MYQ32" s="92"/>
      <c r="MYR32" s="92"/>
      <c r="MYS32" s="92"/>
      <c r="MYT32" s="92"/>
      <c r="MYU32" s="92"/>
      <c r="MYV32" s="92"/>
      <c r="MYW32" s="92"/>
      <c r="MYX32" s="92"/>
      <c r="MYY32" s="92"/>
      <c r="MYZ32" s="92"/>
      <c r="MZA32" s="91"/>
      <c r="MZB32" s="92"/>
      <c r="MZC32" s="92"/>
      <c r="MZD32" s="92"/>
      <c r="MZE32" s="92"/>
      <c r="MZF32" s="92"/>
      <c r="MZG32" s="92"/>
      <c r="MZH32" s="92"/>
      <c r="MZI32" s="92"/>
      <c r="MZJ32" s="92"/>
      <c r="MZK32" s="92"/>
      <c r="MZL32" s="92"/>
      <c r="MZM32" s="92"/>
      <c r="MZN32" s="91"/>
      <c r="MZO32" s="92"/>
      <c r="MZP32" s="92"/>
      <c r="MZQ32" s="92"/>
      <c r="MZR32" s="92"/>
      <c r="MZS32" s="92"/>
      <c r="MZT32" s="92"/>
      <c r="MZU32" s="92"/>
      <c r="MZV32" s="92"/>
      <c r="MZW32" s="92"/>
      <c r="MZX32" s="92"/>
      <c r="MZY32" s="92"/>
      <c r="MZZ32" s="92"/>
      <c r="NAA32" s="91"/>
      <c r="NAB32" s="92"/>
      <c r="NAC32" s="92"/>
      <c r="NAD32" s="92"/>
      <c r="NAE32" s="92"/>
      <c r="NAF32" s="92"/>
      <c r="NAG32" s="92"/>
      <c r="NAH32" s="92"/>
      <c r="NAI32" s="92"/>
      <c r="NAJ32" s="92"/>
      <c r="NAK32" s="92"/>
      <c r="NAL32" s="92"/>
      <c r="NAM32" s="92"/>
      <c r="NAN32" s="91"/>
      <c r="NAO32" s="92"/>
      <c r="NAP32" s="92"/>
      <c r="NAQ32" s="92"/>
      <c r="NAR32" s="92"/>
      <c r="NAS32" s="92"/>
      <c r="NAT32" s="92"/>
      <c r="NAU32" s="92"/>
      <c r="NAV32" s="92"/>
      <c r="NAW32" s="92"/>
      <c r="NAX32" s="92"/>
      <c r="NAY32" s="92"/>
      <c r="NAZ32" s="92"/>
      <c r="NBA32" s="91"/>
      <c r="NBB32" s="92"/>
      <c r="NBC32" s="92"/>
      <c r="NBD32" s="92"/>
      <c r="NBE32" s="92"/>
      <c r="NBF32" s="92"/>
      <c r="NBG32" s="92"/>
      <c r="NBH32" s="92"/>
      <c r="NBI32" s="92"/>
      <c r="NBJ32" s="92"/>
      <c r="NBK32" s="92"/>
      <c r="NBL32" s="92"/>
      <c r="NBM32" s="92"/>
      <c r="NBN32" s="91"/>
      <c r="NBO32" s="92"/>
      <c r="NBP32" s="92"/>
      <c r="NBQ32" s="92"/>
      <c r="NBR32" s="92"/>
      <c r="NBS32" s="92"/>
      <c r="NBT32" s="92"/>
      <c r="NBU32" s="92"/>
      <c r="NBV32" s="92"/>
      <c r="NBW32" s="92"/>
      <c r="NBX32" s="92"/>
      <c r="NBY32" s="92"/>
      <c r="NBZ32" s="92"/>
      <c r="NCA32" s="91"/>
      <c r="NCB32" s="92"/>
      <c r="NCC32" s="92"/>
      <c r="NCD32" s="92"/>
      <c r="NCE32" s="92"/>
      <c r="NCF32" s="92"/>
      <c r="NCG32" s="92"/>
      <c r="NCH32" s="92"/>
      <c r="NCI32" s="92"/>
      <c r="NCJ32" s="92"/>
      <c r="NCK32" s="92"/>
      <c r="NCL32" s="92"/>
      <c r="NCM32" s="92"/>
      <c r="NCN32" s="91"/>
      <c r="NCO32" s="92"/>
      <c r="NCP32" s="92"/>
      <c r="NCQ32" s="92"/>
      <c r="NCR32" s="92"/>
      <c r="NCS32" s="92"/>
      <c r="NCT32" s="92"/>
      <c r="NCU32" s="92"/>
      <c r="NCV32" s="92"/>
      <c r="NCW32" s="92"/>
      <c r="NCX32" s="92"/>
      <c r="NCY32" s="92"/>
      <c r="NCZ32" s="92"/>
      <c r="NDA32" s="91"/>
      <c r="NDB32" s="92"/>
      <c r="NDC32" s="92"/>
      <c r="NDD32" s="92"/>
      <c r="NDE32" s="92"/>
      <c r="NDF32" s="92"/>
      <c r="NDG32" s="92"/>
      <c r="NDH32" s="92"/>
      <c r="NDI32" s="92"/>
      <c r="NDJ32" s="92"/>
      <c r="NDK32" s="92"/>
      <c r="NDL32" s="92"/>
      <c r="NDM32" s="92"/>
      <c r="NDN32" s="91"/>
      <c r="NDO32" s="92"/>
      <c r="NDP32" s="92"/>
      <c r="NDQ32" s="92"/>
      <c r="NDR32" s="92"/>
      <c r="NDS32" s="92"/>
      <c r="NDT32" s="92"/>
      <c r="NDU32" s="92"/>
      <c r="NDV32" s="92"/>
      <c r="NDW32" s="92"/>
      <c r="NDX32" s="92"/>
      <c r="NDY32" s="92"/>
      <c r="NDZ32" s="92"/>
      <c r="NEA32" s="91"/>
      <c r="NEB32" s="92"/>
      <c r="NEC32" s="92"/>
      <c r="NED32" s="92"/>
      <c r="NEE32" s="92"/>
      <c r="NEF32" s="92"/>
      <c r="NEG32" s="92"/>
      <c r="NEH32" s="92"/>
      <c r="NEI32" s="92"/>
      <c r="NEJ32" s="92"/>
      <c r="NEK32" s="92"/>
      <c r="NEL32" s="92"/>
      <c r="NEM32" s="92"/>
      <c r="NEN32" s="91"/>
      <c r="NEO32" s="92"/>
      <c r="NEP32" s="92"/>
      <c r="NEQ32" s="92"/>
      <c r="NER32" s="92"/>
      <c r="NES32" s="92"/>
      <c r="NET32" s="92"/>
      <c r="NEU32" s="92"/>
      <c r="NEV32" s="92"/>
      <c r="NEW32" s="92"/>
      <c r="NEX32" s="92"/>
      <c r="NEY32" s="92"/>
      <c r="NEZ32" s="92"/>
      <c r="NFA32" s="91"/>
      <c r="NFB32" s="92"/>
      <c r="NFC32" s="92"/>
      <c r="NFD32" s="92"/>
      <c r="NFE32" s="92"/>
      <c r="NFF32" s="92"/>
      <c r="NFG32" s="92"/>
      <c r="NFH32" s="92"/>
      <c r="NFI32" s="92"/>
      <c r="NFJ32" s="92"/>
      <c r="NFK32" s="92"/>
      <c r="NFL32" s="92"/>
      <c r="NFM32" s="92"/>
      <c r="NFN32" s="91"/>
      <c r="NFO32" s="92"/>
      <c r="NFP32" s="92"/>
      <c r="NFQ32" s="92"/>
      <c r="NFR32" s="92"/>
      <c r="NFS32" s="92"/>
      <c r="NFT32" s="92"/>
      <c r="NFU32" s="92"/>
      <c r="NFV32" s="92"/>
      <c r="NFW32" s="92"/>
      <c r="NFX32" s="92"/>
      <c r="NFY32" s="92"/>
      <c r="NFZ32" s="92"/>
      <c r="NGA32" s="91"/>
      <c r="NGB32" s="92"/>
      <c r="NGC32" s="92"/>
      <c r="NGD32" s="92"/>
      <c r="NGE32" s="92"/>
      <c r="NGF32" s="92"/>
      <c r="NGG32" s="92"/>
      <c r="NGH32" s="92"/>
      <c r="NGI32" s="92"/>
      <c r="NGJ32" s="92"/>
      <c r="NGK32" s="92"/>
      <c r="NGL32" s="92"/>
      <c r="NGM32" s="92"/>
      <c r="NGN32" s="91"/>
      <c r="NGO32" s="92"/>
      <c r="NGP32" s="92"/>
      <c r="NGQ32" s="92"/>
      <c r="NGR32" s="92"/>
      <c r="NGS32" s="92"/>
      <c r="NGT32" s="92"/>
      <c r="NGU32" s="92"/>
      <c r="NGV32" s="92"/>
      <c r="NGW32" s="92"/>
      <c r="NGX32" s="92"/>
      <c r="NGY32" s="92"/>
      <c r="NGZ32" s="92"/>
      <c r="NHA32" s="91"/>
      <c r="NHB32" s="92"/>
      <c r="NHC32" s="92"/>
      <c r="NHD32" s="92"/>
      <c r="NHE32" s="92"/>
      <c r="NHF32" s="92"/>
      <c r="NHG32" s="92"/>
      <c r="NHH32" s="92"/>
      <c r="NHI32" s="92"/>
      <c r="NHJ32" s="92"/>
      <c r="NHK32" s="92"/>
      <c r="NHL32" s="92"/>
      <c r="NHM32" s="92"/>
      <c r="NHN32" s="91"/>
      <c r="NHO32" s="92"/>
      <c r="NHP32" s="92"/>
      <c r="NHQ32" s="92"/>
      <c r="NHR32" s="92"/>
      <c r="NHS32" s="92"/>
      <c r="NHT32" s="92"/>
      <c r="NHU32" s="92"/>
      <c r="NHV32" s="92"/>
      <c r="NHW32" s="92"/>
      <c r="NHX32" s="92"/>
      <c r="NHY32" s="92"/>
      <c r="NHZ32" s="92"/>
      <c r="NIA32" s="91"/>
      <c r="NIB32" s="92"/>
      <c r="NIC32" s="92"/>
      <c r="NID32" s="92"/>
      <c r="NIE32" s="92"/>
      <c r="NIF32" s="92"/>
      <c r="NIG32" s="92"/>
      <c r="NIH32" s="92"/>
      <c r="NII32" s="92"/>
      <c r="NIJ32" s="92"/>
      <c r="NIK32" s="92"/>
      <c r="NIL32" s="92"/>
      <c r="NIM32" s="92"/>
      <c r="NIN32" s="91"/>
      <c r="NIO32" s="92"/>
      <c r="NIP32" s="92"/>
      <c r="NIQ32" s="92"/>
      <c r="NIR32" s="92"/>
      <c r="NIS32" s="92"/>
      <c r="NIT32" s="92"/>
      <c r="NIU32" s="92"/>
      <c r="NIV32" s="92"/>
      <c r="NIW32" s="92"/>
      <c r="NIX32" s="92"/>
      <c r="NIY32" s="92"/>
      <c r="NIZ32" s="92"/>
      <c r="NJA32" s="91"/>
      <c r="NJB32" s="92"/>
      <c r="NJC32" s="92"/>
      <c r="NJD32" s="92"/>
      <c r="NJE32" s="92"/>
      <c r="NJF32" s="92"/>
      <c r="NJG32" s="92"/>
      <c r="NJH32" s="92"/>
      <c r="NJI32" s="92"/>
      <c r="NJJ32" s="92"/>
      <c r="NJK32" s="92"/>
      <c r="NJL32" s="92"/>
      <c r="NJM32" s="92"/>
      <c r="NJN32" s="91"/>
      <c r="NJO32" s="92"/>
      <c r="NJP32" s="92"/>
      <c r="NJQ32" s="92"/>
      <c r="NJR32" s="92"/>
      <c r="NJS32" s="92"/>
      <c r="NJT32" s="92"/>
      <c r="NJU32" s="92"/>
      <c r="NJV32" s="92"/>
      <c r="NJW32" s="92"/>
      <c r="NJX32" s="92"/>
      <c r="NJY32" s="92"/>
      <c r="NJZ32" s="92"/>
      <c r="NKA32" s="91"/>
      <c r="NKB32" s="92"/>
      <c r="NKC32" s="92"/>
      <c r="NKD32" s="92"/>
      <c r="NKE32" s="92"/>
      <c r="NKF32" s="92"/>
      <c r="NKG32" s="92"/>
      <c r="NKH32" s="92"/>
      <c r="NKI32" s="92"/>
      <c r="NKJ32" s="92"/>
      <c r="NKK32" s="92"/>
      <c r="NKL32" s="92"/>
      <c r="NKM32" s="92"/>
      <c r="NKN32" s="91"/>
      <c r="NKO32" s="92"/>
      <c r="NKP32" s="92"/>
      <c r="NKQ32" s="92"/>
      <c r="NKR32" s="92"/>
      <c r="NKS32" s="92"/>
      <c r="NKT32" s="92"/>
      <c r="NKU32" s="92"/>
      <c r="NKV32" s="92"/>
      <c r="NKW32" s="92"/>
      <c r="NKX32" s="92"/>
      <c r="NKY32" s="92"/>
      <c r="NKZ32" s="92"/>
      <c r="NLA32" s="91"/>
      <c r="NLB32" s="92"/>
      <c r="NLC32" s="92"/>
      <c r="NLD32" s="92"/>
      <c r="NLE32" s="92"/>
      <c r="NLF32" s="92"/>
      <c r="NLG32" s="92"/>
      <c r="NLH32" s="92"/>
      <c r="NLI32" s="92"/>
      <c r="NLJ32" s="92"/>
      <c r="NLK32" s="92"/>
      <c r="NLL32" s="92"/>
      <c r="NLM32" s="92"/>
      <c r="NLN32" s="91"/>
      <c r="NLO32" s="92"/>
      <c r="NLP32" s="92"/>
      <c r="NLQ32" s="92"/>
      <c r="NLR32" s="92"/>
      <c r="NLS32" s="92"/>
      <c r="NLT32" s="92"/>
      <c r="NLU32" s="92"/>
      <c r="NLV32" s="92"/>
      <c r="NLW32" s="92"/>
      <c r="NLX32" s="92"/>
      <c r="NLY32" s="92"/>
      <c r="NLZ32" s="92"/>
      <c r="NMA32" s="91"/>
      <c r="NMB32" s="92"/>
      <c r="NMC32" s="92"/>
      <c r="NMD32" s="92"/>
      <c r="NME32" s="92"/>
      <c r="NMF32" s="92"/>
      <c r="NMG32" s="92"/>
      <c r="NMH32" s="92"/>
      <c r="NMI32" s="92"/>
      <c r="NMJ32" s="92"/>
      <c r="NMK32" s="92"/>
      <c r="NML32" s="92"/>
      <c r="NMM32" s="92"/>
      <c r="NMN32" s="91"/>
      <c r="NMO32" s="92"/>
      <c r="NMP32" s="92"/>
      <c r="NMQ32" s="92"/>
      <c r="NMR32" s="92"/>
      <c r="NMS32" s="92"/>
      <c r="NMT32" s="92"/>
      <c r="NMU32" s="92"/>
      <c r="NMV32" s="92"/>
      <c r="NMW32" s="92"/>
      <c r="NMX32" s="92"/>
      <c r="NMY32" s="92"/>
      <c r="NMZ32" s="92"/>
      <c r="NNA32" s="91"/>
      <c r="NNB32" s="92"/>
      <c r="NNC32" s="92"/>
      <c r="NND32" s="92"/>
      <c r="NNE32" s="92"/>
      <c r="NNF32" s="92"/>
      <c r="NNG32" s="92"/>
      <c r="NNH32" s="92"/>
      <c r="NNI32" s="92"/>
      <c r="NNJ32" s="92"/>
      <c r="NNK32" s="92"/>
      <c r="NNL32" s="92"/>
      <c r="NNM32" s="92"/>
      <c r="NNN32" s="91"/>
      <c r="NNO32" s="92"/>
      <c r="NNP32" s="92"/>
      <c r="NNQ32" s="92"/>
      <c r="NNR32" s="92"/>
      <c r="NNS32" s="92"/>
      <c r="NNT32" s="92"/>
      <c r="NNU32" s="92"/>
      <c r="NNV32" s="92"/>
      <c r="NNW32" s="92"/>
      <c r="NNX32" s="92"/>
      <c r="NNY32" s="92"/>
      <c r="NNZ32" s="92"/>
      <c r="NOA32" s="91"/>
      <c r="NOB32" s="92"/>
      <c r="NOC32" s="92"/>
      <c r="NOD32" s="92"/>
      <c r="NOE32" s="92"/>
      <c r="NOF32" s="92"/>
      <c r="NOG32" s="92"/>
      <c r="NOH32" s="92"/>
      <c r="NOI32" s="92"/>
      <c r="NOJ32" s="92"/>
      <c r="NOK32" s="92"/>
      <c r="NOL32" s="92"/>
      <c r="NOM32" s="92"/>
      <c r="NON32" s="91"/>
      <c r="NOO32" s="92"/>
      <c r="NOP32" s="92"/>
      <c r="NOQ32" s="92"/>
      <c r="NOR32" s="92"/>
      <c r="NOS32" s="92"/>
      <c r="NOT32" s="92"/>
      <c r="NOU32" s="92"/>
      <c r="NOV32" s="92"/>
      <c r="NOW32" s="92"/>
      <c r="NOX32" s="92"/>
      <c r="NOY32" s="92"/>
      <c r="NOZ32" s="92"/>
      <c r="NPA32" s="91"/>
      <c r="NPB32" s="92"/>
      <c r="NPC32" s="92"/>
      <c r="NPD32" s="92"/>
      <c r="NPE32" s="92"/>
      <c r="NPF32" s="92"/>
      <c r="NPG32" s="92"/>
      <c r="NPH32" s="92"/>
      <c r="NPI32" s="92"/>
      <c r="NPJ32" s="92"/>
      <c r="NPK32" s="92"/>
      <c r="NPL32" s="92"/>
      <c r="NPM32" s="92"/>
      <c r="NPN32" s="91"/>
      <c r="NPO32" s="92"/>
      <c r="NPP32" s="92"/>
      <c r="NPQ32" s="92"/>
      <c r="NPR32" s="92"/>
      <c r="NPS32" s="92"/>
      <c r="NPT32" s="92"/>
      <c r="NPU32" s="92"/>
      <c r="NPV32" s="92"/>
      <c r="NPW32" s="92"/>
      <c r="NPX32" s="92"/>
      <c r="NPY32" s="92"/>
      <c r="NPZ32" s="92"/>
      <c r="NQA32" s="91"/>
      <c r="NQB32" s="92"/>
      <c r="NQC32" s="92"/>
      <c r="NQD32" s="92"/>
      <c r="NQE32" s="92"/>
      <c r="NQF32" s="92"/>
      <c r="NQG32" s="92"/>
      <c r="NQH32" s="92"/>
      <c r="NQI32" s="92"/>
      <c r="NQJ32" s="92"/>
      <c r="NQK32" s="92"/>
      <c r="NQL32" s="92"/>
      <c r="NQM32" s="92"/>
      <c r="NQN32" s="91"/>
      <c r="NQO32" s="92"/>
      <c r="NQP32" s="92"/>
      <c r="NQQ32" s="92"/>
      <c r="NQR32" s="92"/>
      <c r="NQS32" s="92"/>
      <c r="NQT32" s="92"/>
      <c r="NQU32" s="92"/>
      <c r="NQV32" s="92"/>
      <c r="NQW32" s="92"/>
      <c r="NQX32" s="92"/>
      <c r="NQY32" s="92"/>
      <c r="NQZ32" s="92"/>
      <c r="NRA32" s="91"/>
      <c r="NRB32" s="92"/>
      <c r="NRC32" s="92"/>
      <c r="NRD32" s="92"/>
      <c r="NRE32" s="92"/>
      <c r="NRF32" s="92"/>
      <c r="NRG32" s="92"/>
      <c r="NRH32" s="92"/>
      <c r="NRI32" s="92"/>
      <c r="NRJ32" s="92"/>
      <c r="NRK32" s="92"/>
      <c r="NRL32" s="92"/>
      <c r="NRM32" s="92"/>
      <c r="NRN32" s="91"/>
      <c r="NRO32" s="92"/>
      <c r="NRP32" s="92"/>
      <c r="NRQ32" s="92"/>
      <c r="NRR32" s="92"/>
      <c r="NRS32" s="92"/>
      <c r="NRT32" s="92"/>
      <c r="NRU32" s="92"/>
      <c r="NRV32" s="92"/>
      <c r="NRW32" s="92"/>
      <c r="NRX32" s="92"/>
      <c r="NRY32" s="92"/>
      <c r="NRZ32" s="92"/>
      <c r="NSA32" s="91"/>
      <c r="NSB32" s="92"/>
      <c r="NSC32" s="92"/>
      <c r="NSD32" s="92"/>
      <c r="NSE32" s="92"/>
      <c r="NSF32" s="92"/>
      <c r="NSG32" s="92"/>
      <c r="NSH32" s="92"/>
      <c r="NSI32" s="92"/>
      <c r="NSJ32" s="92"/>
      <c r="NSK32" s="92"/>
      <c r="NSL32" s="92"/>
      <c r="NSM32" s="92"/>
      <c r="NSN32" s="91"/>
      <c r="NSO32" s="92"/>
      <c r="NSP32" s="92"/>
      <c r="NSQ32" s="92"/>
      <c r="NSR32" s="92"/>
      <c r="NSS32" s="92"/>
      <c r="NST32" s="92"/>
      <c r="NSU32" s="92"/>
      <c r="NSV32" s="92"/>
      <c r="NSW32" s="92"/>
      <c r="NSX32" s="92"/>
      <c r="NSY32" s="92"/>
      <c r="NSZ32" s="92"/>
      <c r="NTA32" s="91"/>
      <c r="NTB32" s="92"/>
      <c r="NTC32" s="92"/>
      <c r="NTD32" s="92"/>
      <c r="NTE32" s="92"/>
      <c r="NTF32" s="92"/>
      <c r="NTG32" s="92"/>
      <c r="NTH32" s="92"/>
      <c r="NTI32" s="92"/>
      <c r="NTJ32" s="92"/>
      <c r="NTK32" s="92"/>
      <c r="NTL32" s="92"/>
      <c r="NTM32" s="92"/>
      <c r="NTN32" s="91"/>
      <c r="NTO32" s="92"/>
      <c r="NTP32" s="92"/>
      <c r="NTQ32" s="92"/>
      <c r="NTR32" s="92"/>
      <c r="NTS32" s="92"/>
      <c r="NTT32" s="92"/>
      <c r="NTU32" s="92"/>
      <c r="NTV32" s="92"/>
      <c r="NTW32" s="92"/>
      <c r="NTX32" s="92"/>
      <c r="NTY32" s="92"/>
      <c r="NTZ32" s="92"/>
      <c r="NUA32" s="91"/>
      <c r="NUB32" s="92"/>
      <c r="NUC32" s="92"/>
      <c r="NUD32" s="92"/>
      <c r="NUE32" s="92"/>
      <c r="NUF32" s="92"/>
      <c r="NUG32" s="92"/>
      <c r="NUH32" s="92"/>
      <c r="NUI32" s="92"/>
      <c r="NUJ32" s="92"/>
      <c r="NUK32" s="92"/>
      <c r="NUL32" s="92"/>
      <c r="NUM32" s="92"/>
      <c r="NUN32" s="91"/>
      <c r="NUO32" s="92"/>
      <c r="NUP32" s="92"/>
      <c r="NUQ32" s="92"/>
      <c r="NUR32" s="92"/>
      <c r="NUS32" s="92"/>
      <c r="NUT32" s="92"/>
      <c r="NUU32" s="92"/>
      <c r="NUV32" s="92"/>
      <c r="NUW32" s="92"/>
      <c r="NUX32" s="92"/>
      <c r="NUY32" s="92"/>
      <c r="NUZ32" s="92"/>
      <c r="NVA32" s="91"/>
      <c r="NVB32" s="92"/>
      <c r="NVC32" s="92"/>
      <c r="NVD32" s="92"/>
      <c r="NVE32" s="92"/>
      <c r="NVF32" s="92"/>
      <c r="NVG32" s="92"/>
      <c r="NVH32" s="92"/>
      <c r="NVI32" s="92"/>
      <c r="NVJ32" s="92"/>
      <c r="NVK32" s="92"/>
      <c r="NVL32" s="92"/>
      <c r="NVM32" s="92"/>
      <c r="NVN32" s="91"/>
      <c r="NVO32" s="92"/>
      <c r="NVP32" s="92"/>
      <c r="NVQ32" s="92"/>
      <c r="NVR32" s="92"/>
      <c r="NVS32" s="92"/>
      <c r="NVT32" s="92"/>
      <c r="NVU32" s="92"/>
      <c r="NVV32" s="92"/>
      <c r="NVW32" s="92"/>
      <c r="NVX32" s="92"/>
      <c r="NVY32" s="92"/>
      <c r="NVZ32" s="92"/>
      <c r="NWA32" s="91"/>
      <c r="NWB32" s="92"/>
      <c r="NWC32" s="92"/>
      <c r="NWD32" s="92"/>
      <c r="NWE32" s="92"/>
      <c r="NWF32" s="92"/>
      <c r="NWG32" s="92"/>
      <c r="NWH32" s="92"/>
      <c r="NWI32" s="92"/>
      <c r="NWJ32" s="92"/>
      <c r="NWK32" s="92"/>
      <c r="NWL32" s="92"/>
      <c r="NWM32" s="92"/>
      <c r="NWN32" s="91"/>
      <c r="NWO32" s="92"/>
      <c r="NWP32" s="92"/>
      <c r="NWQ32" s="92"/>
      <c r="NWR32" s="92"/>
      <c r="NWS32" s="92"/>
      <c r="NWT32" s="92"/>
      <c r="NWU32" s="92"/>
      <c r="NWV32" s="92"/>
      <c r="NWW32" s="92"/>
      <c r="NWX32" s="92"/>
      <c r="NWY32" s="92"/>
      <c r="NWZ32" s="92"/>
      <c r="NXA32" s="91"/>
      <c r="NXB32" s="92"/>
      <c r="NXC32" s="92"/>
      <c r="NXD32" s="92"/>
      <c r="NXE32" s="92"/>
      <c r="NXF32" s="92"/>
      <c r="NXG32" s="92"/>
      <c r="NXH32" s="92"/>
      <c r="NXI32" s="92"/>
      <c r="NXJ32" s="92"/>
      <c r="NXK32" s="92"/>
      <c r="NXL32" s="92"/>
      <c r="NXM32" s="92"/>
      <c r="NXN32" s="91"/>
      <c r="NXO32" s="92"/>
      <c r="NXP32" s="92"/>
      <c r="NXQ32" s="92"/>
      <c r="NXR32" s="92"/>
      <c r="NXS32" s="92"/>
      <c r="NXT32" s="92"/>
      <c r="NXU32" s="92"/>
      <c r="NXV32" s="92"/>
      <c r="NXW32" s="92"/>
      <c r="NXX32" s="92"/>
      <c r="NXY32" s="92"/>
      <c r="NXZ32" s="92"/>
      <c r="NYA32" s="91"/>
      <c r="NYB32" s="92"/>
      <c r="NYC32" s="92"/>
      <c r="NYD32" s="92"/>
      <c r="NYE32" s="92"/>
      <c r="NYF32" s="92"/>
      <c r="NYG32" s="92"/>
      <c r="NYH32" s="92"/>
      <c r="NYI32" s="92"/>
      <c r="NYJ32" s="92"/>
      <c r="NYK32" s="92"/>
      <c r="NYL32" s="92"/>
      <c r="NYM32" s="92"/>
      <c r="NYN32" s="91"/>
      <c r="NYO32" s="92"/>
      <c r="NYP32" s="92"/>
      <c r="NYQ32" s="92"/>
      <c r="NYR32" s="92"/>
      <c r="NYS32" s="92"/>
      <c r="NYT32" s="92"/>
      <c r="NYU32" s="92"/>
      <c r="NYV32" s="92"/>
      <c r="NYW32" s="92"/>
      <c r="NYX32" s="92"/>
      <c r="NYY32" s="92"/>
      <c r="NYZ32" s="92"/>
      <c r="NZA32" s="91"/>
      <c r="NZB32" s="92"/>
      <c r="NZC32" s="92"/>
      <c r="NZD32" s="92"/>
      <c r="NZE32" s="92"/>
      <c r="NZF32" s="92"/>
      <c r="NZG32" s="92"/>
      <c r="NZH32" s="92"/>
      <c r="NZI32" s="92"/>
      <c r="NZJ32" s="92"/>
      <c r="NZK32" s="92"/>
      <c r="NZL32" s="92"/>
      <c r="NZM32" s="92"/>
      <c r="NZN32" s="91"/>
      <c r="NZO32" s="92"/>
      <c r="NZP32" s="92"/>
      <c r="NZQ32" s="92"/>
      <c r="NZR32" s="92"/>
      <c r="NZS32" s="92"/>
      <c r="NZT32" s="92"/>
      <c r="NZU32" s="92"/>
      <c r="NZV32" s="92"/>
      <c r="NZW32" s="92"/>
      <c r="NZX32" s="92"/>
      <c r="NZY32" s="92"/>
      <c r="NZZ32" s="92"/>
      <c r="OAA32" s="91"/>
      <c r="OAB32" s="92"/>
      <c r="OAC32" s="92"/>
      <c r="OAD32" s="92"/>
      <c r="OAE32" s="92"/>
      <c r="OAF32" s="92"/>
      <c r="OAG32" s="92"/>
      <c r="OAH32" s="92"/>
      <c r="OAI32" s="92"/>
      <c r="OAJ32" s="92"/>
      <c r="OAK32" s="92"/>
      <c r="OAL32" s="92"/>
      <c r="OAM32" s="92"/>
      <c r="OAN32" s="91"/>
      <c r="OAO32" s="92"/>
      <c r="OAP32" s="92"/>
      <c r="OAQ32" s="92"/>
      <c r="OAR32" s="92"/>
      <c r="OAS32" s="92"/>
      <c r="OAT32" s="92"/>
      <c r="OAU32" s="92"/>
      <c r="OAV32" s="92"/>
      <c r="OAW32" s="92"/>
      <c r="OAX32" s="92"/>
      <c r="OAY32" s="92"/>
      <c r="OAZ32" s="92"/>
      <c r="OBA32" s="91"/>
      <c r="OBB32" s="92"/>
      <c r="OBC32" s="92"/>
      <c r="OBD32" s="92"/>
      <c r="OBE32" s="92"/>
      <c r="OBF32" s="92"/>
      <c r="OBG32" s="92"/>
      <c r="OBH32" s="92"/>
      <c r="OBI32" s="92"/>
      <c r="OBJ32" s="92"/>
      <c r="OBK32" s="92"/>
      <c r="OBL32" s="92"/>
      <c r="OBM32" s="92"/>
      <c r="OBN32" s="91"/>
      <c r="OBO32" s="92"/>
      <c r="OBP32" s="92"/>
      <c r="OBQ32" s="92"/>
      <c r="OBR32" s="92"/>
      <c r="OBS32" s="92"/>
      <c r="OBT32" s="92"/>
      <c r="OBU32" s="92"/>
      <c r="OBV32" s="92"/>
      <c r="OBW32" s="92"/>
      <c r="OBX32" s="92"/>
      <c r="OBY32" s="92"/>
      <c r="OBZ32" s="92"/>
      <c r="OCA32" s="91"/>
      <c r="OCB32" s="92"/>
      <c r="OCC32" s="92"/>
      <c r="OCD32" s="92"/>
      <c r="OCE32" s="92"/>
      <c r="OCF32" s="92"/>
      <c r="OCG32" s="92"/>
      <c r="OCH32" s="92"/>
      <c r="OCI32" s="92"/>
      <c r="OCJ32" s="92"/>
      <c r="OCK32" s="92"/>
      <c r="OCL32" s="92"/>
      <c r="OCM32" s="92"/>
      <c r="OCN32" s="91"/>
      <c r="OCO32" s="92"/>
      <c r="OCP32" s="92"/>
      <c r="OCQ32" s="92"/>
      <c r="OCR32" s="92"/>
      <c r="OCS32" s="92"/>
      <c r="OCT32" s="92"/>
      <c r="OCU32" s="92"/>
      <c r="OCV32" s="92"/>
      <c r="OCW32" s="92"/>
      <c r="OCX32" s="92"/>
      <c r="OCY32" s="92"/>
      <c r="OCZ32" s="92"/>
      <c r="ODA32" s="91"/>
      <c r="ODB32" s="92"/>
      <c r="ODC32" s="92"/>
      <c r="ODD32" s="92"/>
      <c r="ODE32" s="92"/>
      <c r="ODF32" s="92"/>
      <c r="ODG32" s="92"/>
      <c r="ODH32" s="92"/>
      <c r="ODI32" s="92"/>
      <c r="ODJ32" s="92"/>
      <c r="ODK32" s="92"/>
      <c r="ODL32" s="92"/>
      <c r="ODM32" s="92"/>
      <c r="ODN32" s="91"/>
      <c r="ODO32" s="92"/>
      <c r="ODP32" s="92"/>
      <c r="ODQ32" s="92"/>
      <c r="ODR32" s="92"/>
      <c r="ODS32" s="92"/>
      <c r="ODT32" s="92"/>
      <c r="ODU32" s="92"/>
      <c r="ODV32" s="92"/>
      <c r="ODW32" s="92"/>
      <c r="ODX32" s="92"/>
      <c r="ODY32" s="92"/>
      <c r="ODZ32" s="92"/>
      <c r="OEA32" s="91"/>
      <c r="OEB32" s="92"/>
      <c r="OEC32" s="92"/>
      <c r="OED32" s="92"/>
      <c r="OEE32" s="92"/>
      <c r="OEF32" s="92"/>
      <c r="OEG32" s="92"/>
      <c r="OEH32" s="92"/>
      <c r="OEI32" s="92"/>
      <c r="OEJ32" s="92"/>
      <c r="OEK32" s="92"/>
      <c r="OEL32" s="92"/>
      <c r="OEM32" s="92"/>
      <c r="OEN32" s="91"/>
      <c r="OEO32" s="92"/>
      <c r="OEP32" s="92"/>
      <c r="OEQ32" s="92"/>
      <c r="OER32" s="92"/>
      <c r="OES32" s="92"/>
      <c r="OET32" s="92"/>
      <c r="OEU32" s="92"/>
      <c r="OEV32" s="92"/>
      <c r="OEW32" s="92"/>
      <c r="OEX32" s="92"/>
      <c r="OEY32" s="92"/>
      <c r="OEZ32" s="92"/>
      <c r="OFA32" s="91"/>
      <c r="OFB32" s="92"/>
      <c r="OFC32" s="92"/>
      <c r="OFD32" s="92"/>
      <c r="OFE32" s="92"/>
      <c r="OFF32" s="92"/>
      <c r="OFG32" s="92"/>
      <c r="OFH32" s="92"/>
      <c r="OFI32" s="92"/>
      <c r="OFJ32" s="92"/>
      <c r="OFK32" s="92"/>
      <c r="OFL32" s="92"/>
      <c r="OFM32" s="92"/>
      <c r="OFN32" s="91"/>
      <c r="OFO32" s="92"/>
      <c r="OFP32" s="92"/>
      <c r="OFQ32" s="92"/>
      <c r="OFR32" s="92"/>
      <c r="OFS32" s="92"/>
      <c r="OFT32" s="92"/>
      <c r="OFU32" s="92"/>
      <c r="OFV32" s="92"/>
      <c r="OFW32" s="92"/>
      <c r="OFX32" s="92"/>
      <c r="OFY32" s="92"/>
      <c r="OFZ32" s="92"/>
      <c r="OGA32" s="91"/>
      <c r="OGB32" s="92"/>
      <c r="OGC32" s="92"/>
      <c r="OGD32" s="92"/>
      <c r="OGE32" s="92"/>
      <c r="OGF32" s="92"/>
      <c r="OGG32" s="92"/>
      <c r="OGH32" s="92"/>
      <c r="OGI32" s="92"/>
      <c r="OGJ32" s="92"/>
      <c r="OGK32" s="92"/>
      <c r="OGL32" s="92"/>
      <c r="OGM32" s="92"/>
      <c r="OGN32" s="91"/>
      <c r="OGO32" s="92"/>
      <c r="OGP32" s="92"/>
      <c r="OGQ32" s="92"/>
      <c r="OGR32" s="92"/>
      <c r="OGS32" s="92"/>
      <c r="OGT32" s="92"/>
      <c r="OGU32" s="92"/>
      <c r="OGV32" s="92"/>
      <c r="OGW32" s="92"/>
      <c r="OGX32" s="92"/>
      <c r="OGY32" s="92"/>
      <c r="OGZ32" s="92"/>
      <c r="OHA32" s="91"/>
      <c r="OHB32" s="92"/>
      <c r="OHC32" s="92"/>
      <c r="OHD32" s="92"/>
      <c r="OHE32" s="92"/>
      <c r="OHF32" s="92"/>
      <c r="OHG32" s="92"/>
      <c r="OHH32" s="92"/>
      <c r="OHI32" s="92"/>
      <c r="OHJ32" s="92"/>
      <c r="OHK32" s="92"/>
      <c r="OHL32" s="92"/>
      <c r="OHM32" s="92"/>
      <c r="OHN32" s="91"/>
      <c r="OHO32" s="92"/>
      <c r="OHP32" s="92"/>
      <c r="OHQ32" s="92"/>
      <c r="OHR32" s="92"/>
      <c r="OHS32" s="92"/>
      <c r="OHT32" s="92"/>
      <c r="OHU32" s="92"/>
      <c r="OHV32" s="92"/>
      <c r="OHW32" s="92"/>
      <c r="OHX32" s="92"/>
      <c r="OHY32" s="92"/>
      <c r="OHZ32" s="92"/>
      <c r="OIA32" s="91"/>
      <c r="OIB32" s="92"/>
      <c r="OIC32" s="92"/>
      <c r="OID32" s="92"/>
      <c r="OIE32" s="92"/>
      <c r="OIF32" s="92"/>
      <c r="OIG32" s="92"/>
      <c r="OIH32" s="92"/>
      <c r="OII32" s="92"/>
      <c r="OIJ32" s="92"/>
      <c r="OIK32" s="92"/>
      <c r="OIL32" s="92"/>
      <c r="OIM32" s="92"/>
      <c r="OIN32" s="91"/>
      <c r="OIO32" s="92"/>
      <c r="OIP32" s="92"/>
      <c r="OIQ32" s="92"/>
      <c r="OIR32" s="92"/>
      <c r="OIS32" s="92"/>
      <c r="OIT32" s="92"/>
      <c r="OIU32" s="92"/>
      <c r="OIV32" s="92"/>
      <c r="OIW32" s="92"/>
      <c r="OIX32" s="92"/>
      <c r="OIY32" s="92"/>
      <c r="OIZ32" s="92"/>
      <c r="OJA32" s="91"/>
      <c r="OJB32" s="92"/>
      <c r="OJC32" s="92"/>
      <c r="OJD32" s="92"/>
      <c r="OJE32" s="92"/>
      <c r="OJF32" s="92"/>
      <c r="OJG32" s="92"/>
      <c r="OJH32" s="92"/>
      <c r="OJI32" s="92"/>
      <c r="OJJ32" s="92"/>
      <c r="OJK32" s="92"/>
      <c r="OJL32" s="92"/>
      <c r="OJM32" s="92"/>
      <c r="OJN32" s="91"/>
      <c r="OJO32" s="92"/>
      <c r="OJP32" s="92"/>
      <c r="OJQ32" s="92"/>
      <c r="OJR32" s="92"/>
      <c r="OJS32" s="92"/>
      <c r="OJT32" s="92"/>
      <c r="OJU32" s="92"/>
      <c r="OJV32" s="92"/>
      <c r="OJW32" s="92"/>
      <c r="OJX32" s="92"/>
      <c r="OJY32" s="92"/>
      <c r="OJZ32" s="92"/>
      <c r="OKA32" s="91"/>
      <c r="OKB32" s="92"/>
      <c r="OKC32" s="92"/>
      <c r="OKD32" s="92"/>
      <c r="OKE32" s="92"/>
      <c r="OKF32" s="92"/>
      <c r="OKG32" s="92"/>
      <c r="OKH32" s="92"/>
      <c r="OKI32" s="92"/>
      <c r="OKJ32" s="92"/>
      <c r="OKK32" s="92"/>
      <c r="OKL32" s="92"/>
      <c r="OKM32" s="92"/>
      <c r="OKN32" s="91"/>
      <c r="OKO32" s="92"/>
      <c r="OKP32" s="92"/>
      <c r="OKQ32" s="92"/>
      <c r="OKR32" s="92"/>
      <c r="OKS32" s="92"/>
      <c r="OKT32" s="92"/>
      <c r="OKU32" s="92"/>
      <c r="OKV32" s="92"/>
      <c r="OKW32" s="92"/>
      <c r="OKX32" s="92"/>
      <c r="OKY32" s="92"/>
      <c r="OKZ32" s="92"/>
      <c r="OLA32" s="91"/>
      <c r="OLB32" s="92"/>
      <c r="OLC32" s="92"/>
      <c r="OLD32" s="92"/>
      <c r="OLE32" s="92"/>
      <c r="OLF32" s="92"/>
      <c r="OLG32" s="92"/>
      <c r="OLH32" s="92"/>
      <c r="OLI32" s="92"/>
      <c r="OLJ32" s="92"/>
      <c r="OLK32" s="92"/>
      <c r="OLL32" s="92"/>
      <c r="OLM32" s="92"/>
      <c r="OLN32" s="91"/>
      <c r="OLO32" s="92"/>
      <c r="OLP32" s="92"/>
      <c r="OLQ32" s="92"/>
      <c r="OLR32" s="92"/>
      <c r="OLS32" s="92"/>
      <c r="OLT32" s="92"/>
      <c r="OLU32" s="92"/>
      <c r="OLV32" s="92"/>
      <c r="OLW32" s="92"/>
      <c r="OLX32" s="92"/>
      <c r="OLY32" s="92"/>
      <c r="OLZ32" s="92"/>
      <c r="OMA32" s="91"/>
      <c r="OMB32" s="92"/>
      <c r="OMC32" s="92"/>
      <c r="OMD32" s="92"/>
      <c r="OME32" s="92"/>
      <c r="OMF32" s="92"/>
      <c r="OMG32" s="92"/>
      <c r="OMH32" s="92"/>
      <c r="OMI32" s="92"/>
      <c r="OMJ32" s="92"/>
      <c r="OMK32" s="92"/>
      <c r="OML32" s="92"/>
      <c r="OMM32" s="92"/>
      <c r="OMN32" s="91"/>
      <c r="OMO32" s="92"/>
      <c r="OMP32" s="92"/>
      <c r="OMQ32" s="92"/>
      <c r="OMR32" s="92"/>
      <c r="OMS32" s="92"/>
      <c r="OMT32" s="92"/>
      <c r="OMU32" s="92"/>
      <c r="OMV32" s="92"/>
      <c r="OMW32" s="92"/>
      <c r="OMX32" s="92"/>
      <c r="OMY32" s="92"/>
      <c r="OMZ32" s="92"/>
      <c r="ONA32" s="91"/>
      <c r="ONB32" s="92"/>
      <c r="ONC32" s="92"/>
      <c r="OND32" s="92"/>
      <c r="ONE32" s="92"/>
      <c r="ONF32" s="92"/>
      <c r="ONG32" s="92"/>
      <c r="ONH32" s="92"/>
      <c r="ONI32" s="92"/>
      <c r="ONJ32" s="92"/>
      <c r="ONK32" s="92"/>
      <c r="ONL32" s="92"/>
      <c r="ONM32" s="92"/>
      <c r="ONN32" s="91"/>
      <c r="ONO32" s="92"/>
      <c r="ONP32" s="92"/>
      <c r="ONQ32" s="92"/>
      <c r="ONR32" s="92"/>
      <c r="ONS32" s="92"/>
      <c r="ONT32" s="92"/>
      <c r="ONU32" s="92"/>
      <c r="ONV32" s="92"/>
      <c r="ONW32" s="92"/>
      <c r="ONX32" s="92"/>
      <c r="ONY32" s="92"/>
      <c r="ONZ32" s="92"/>
      <c r="OOA32" s="91"/>
      <c r="OOB32" s="92"/>
      <c r="OOC32" s="92"/>
      <c r="OOD32" s="92"/>
      <c r="OOE32" s="92"/>
      <c r="OOF32" s="92"/>
      <c r="OOG32" s="92"/>
      <c r="OOH32" s="92"/>
      <c r="OOI32" s="92"/>
      <c r="OOJ32" s="92"/>
      <c r="OOK32" s="92"/>
      <c r="OOL32" s="92"/>
      <c r="OOM32" s="92"/>
      <c r="OON32" s="91"/>
      <c r="OOO32" s="92"/>
      <c r="OOP32" s="92"/>
      <c r="OOQ32" s="92"/>
      <c r="OOR32" s="92"/>
      <c r="OOS32" s="92"/>
      <c r="OOT32" s="92"/>
      <c r="OOU32" s="92"/>
      <c r="OOV32" s="92"/>
      <c r="OOW32" s="92"/>
      <c r="OOX32" s="92"/>
      <c r="OOY32" s="92"/>
      <c r="OOZ32" s="92"/>
      <c r="OPA32" s="91"/>
      <c r="OPB32" s="92"/>
      <c r="OPC32" s="92"/>
      <c r="OPD32" s="92"/>
      <c r="OPE32" s="92"/>
      <c r="OPF32" s="92"/>
      <c r="OPG32" s="92"/>
      <c r="OPH32" s="92"/>
      <c r="OPI32" s="92"/>
      <c r="OPJ32" s="92"/>
      <c r="OPK32" s="92"/>
      <c r="OPL32" s="92"/>
      <c r="OPM32" s="92"/>
      <c r="OPN32" s="91"/>
      <c r="OPO32" s="92"/>
      <c r="OPP32" s="92"/>
      <c r="OPQ32" s="92"/>
      <c r="OPR32" s="92"/>
      <c r="OPS32" s="92"/>
      <c r="OPT32" s="92"/>
      <c r="OPU32" s="92"/>
      <c r="OPV32" s="92"/>
      <c r="OPW32" s="92"/>
      <c r="OPX32" s="92"/>
      <c r="OPY32" s="92"/>
      <c r="OPZ32" s="92"/>
      <c r="OQA32" s="91"/>
      <c r="OQB32" s="92"/>
      <c r="OQC32" s="92"/>
      <c r="OQD32" s="92"/>
      <c r="OQE32" s="92"/>
      <c r="OQF32" s="92"/>
      <c r="OQG32" s="92"/>
      <c r="OQH32" s="92"/>
      <c r="OQI32" s="92"/>
      <c r="OQJ32" s="92"/>
      <c r="OQK32" s="92"/>
      <c r="OQL32" s="92"/>
      <c r="OQM32" s="92"/>
      <c r="OQN32" s="91"/>
      <c r="OQO32" s="92"/>
      <c r="OQP32" s="92"/>
      <c r="OQQ32" s="92"/>
      <c r="OQR32" s="92"/>
      <c r="OQS32" s="92"/>
      <c r="OQT32" s="92"/>
      <c r="OQU32" s="92"/>
      <c r="OQV32" s="92"/>
      <c r="OQW32" s="92"/>
      <c r="OQX32" s="92"/>
      <c r="OQY32" s="92"/>
      <c r="OQZ32" s="92"/>
      <c r="ORA32" s="91"/>
      <c r="ORB32" s="92"/>
      <c r="ORC32" s="92"/>
      <c r="ORD32" s="92"/>
      <c r="ORE32" s="92"/>
      <c r="ORF32" s="92"/>
      <c r="ORG32" s="92"/>
      <c r="ORH32" s="92"/>
      <c r="ORI32" s="92"/>
      <c r="ORJ32" s="92"/>
      <c r="ORK32" s="92"/>
      <c r="ORL32" s="92"/>
      <c r="ORM32" s="92"/>
      <c r="ORN32" s="91"/>
      <c r="ORO32" s="92"/>
      <c r="ORP32" s="92"/>
      <c r="ORQ32" s="92"/>
      <c r="ORR32" s="92"/>
      <c r="ORS32" s="92"/>
      <c r="ORT32" s="92"/>
      <c r="ORU32" s="92"/>
      <c r="ORV32" s="92"/>
      <c r="ORW32" s="92"/>
      <c r="ORX32" s="92"/>
      <c r="ORY32" s="92"/>
      <c r="ORZ32" s="92"/>
      <c r="OSA32" s="91"/>
      <c r="OSB32" s="92"/>
      <c r="OSC32" s="92"/>
      <c r="OSD32" s="92"/>
      <c r="OSE32" s="92"/>
      <c r="OSF32" s="92"/>
      <c r="OSG32" s="92"/>
      <c r="OSH32" s="92"/>
      <c r="OSI32" s="92"/>
      <c r="OSJ32" s="92"/>
      <c r="OSK32" s="92"/>
      <c r="OSL32" s="92"/>
      <c r="OSM32" s="92"/>
      <c r="OSN32" s="91"/>
      <c r="OSO32" s="92"/>
      <c r="OSP32" s="92"/>
      <c r="OSQ32" s="92"/>
      <c r="OSR32" s="92"/>
      <c r="OSS32" s="92"/>
      <c r="OST32" s="92"/>
      <c r="OSU32" s="92"/>
      <c r="OSV32" s="92"/>
      <c r="OSW32" s="92"/>
      <c r="OSX32" s="92"/>
      <c r="OSY32" s="92"/>
      <c r="OSZ32" s="92"/>
      <c r="OTA32" s="91"/>
      <c r="OTB32" s="92"/>
      <c r="OTC32" s="92"/>
      <c r="OTD32" s="92"/>
      <c r="OTE32" s="92"/>
      <c r="OTF32" s="92"/>
      <c r="OTG32" s="92"/>
      <c r="OTH32" s="92"/>
      <c r="OTI32" s="92"/>
      <c r="OTJ32" s="92"/>
      <c r="OTK32" s="92"/>
      <c r="OTL32" s="92"/>
      <c r="OTM32" s="92"/>
      <c r="OTN32" s="91"/>
      <c r="OTO32" s="92"/>
      <c r="OTP32" s="92"/>
      <c r="OTQ32" s="92"/>
      <c r="OTR32" s="92"/>
      <c r="OTS32" s="92"/>
      <c r="OTT32" s="92"/>
      <c r="OTU32" s="92"/>
      <c r="OTV32" s="92"/>
      <c r="OTW32" s="92"/>
      <c r="OTX32" s="92"/>
      <c r="OTY32" s="92"/>
      <c r="OTZ32" s="92"/>
      <c r="OUA32" s="91"/>
      <c r="OUB32" s="92"/>
      <c r="OUC32" s="92"/>
      <c r="OUD32" s="92"/>
      <c r="OUE32" s="92"/>
      <c r="OUF32" s="92"/>
      <c r="OUG32" s="92"/>
      <c r="OUH32" s="92"/>
      <c r="OUI32" s="92"/>
      <c r="OUJ32" s="92"/>
      <c r="OUK32" s="92"/>
      <c r="OUL32" s="92"/>
      <c r="OUM32" s="92"/>
      <c r="OUN32" s="91"/>
      <c r="OUO32" s="92"/>
      <c r="OUP32" s="92"/>
      <c r="OUQ32" s="92"/>
      <c r="OUR32" s="92"/>
      <c r="OUS32" s="92"/>
      <c r="OUT32" s="92"/>
      <c r="OUU32" s="92"/>
      <c r="OUV32" s="92"/>
      <c r="OUW32" s="92"/>
      <c r="OUX32" s="92"/>
      <c r="OUY32" s="92"/>
      <c r="OUZ32" s="92"/>
      <c r="OVA32" s="91"/>
      <c r="OVB32" s="92"/>
      <c r="OVC32" s="92"/>
      <c r="OVD32" s="92"/>
      <c r="OVE32" s="92"/>
      <c r="OVF32" s="92"/>
      <c r="OVG32" s="92"/>
      <c r="OVH32" s="92"/>
      <c r="OVI32" s="92"/>
      <c r="OVJ32" s="92"/>
      <c r="OVK32" s="92"/>
      <c r="OVL32" s="92"/>
      <c r="OVM32" s="92"/>
      <c r="OVN32" s="91"/>
      <c r="OVO32" s="92"/>
      <c r="OVP32" s="92"/>
      <c r="OVQ32" s="92"/>
      <c r="OVR32" s="92"/>
      <c r="OVS32" s="92"/>
      <c r="OVT32" s="92"/>
      <c r="OVU32" s="92"/>
      <c r="OVV32" s="92"/>
      <c r="OVW32" s="92"/>
      <c r="OVX32" s="92"/>
      <c r="OVY32" s="92"/>
      <c r="OVZ32" s="92"/>
      <c r="OWA32" s="91"/>
      <c r="OWB32" s="92"/>
      <c r="OWC32" s="92"/>
      <c r="OWD32" s="92"/>
      <c r="OWE32" s="92"/>
      <c r="OWF32" s="92"/>
      <c r="OWG32" s="92"/>
      <c r="OWH32" s="92"/>
      <c r="OWI32" s="92"/>
      <c r="OWJ32" s="92"/>
      <c r="OWK32" s="92"/>
      <c r="OWL32" s="92"/>
      <c r="OWM32" s="92"/>
      <c r="OWN32" s="91"/>
      <c r="OWO32" s="92"/>
      <c r="OWP32" s="92"/>
      <c r="OWQ32" s="92"/>
      <c r="OWR32" s="92"/>
      <c r="OWS32" s="92"/>
      <c r="OWT32" s="92"/>
      <c r="OWU32" s="92"/>
      <c r="OWV32" s="92"/>
      <c r="OWW32" s="92"/>
      <c r="OWX32" s="92"/>
      <c r="OWY32" s="92"/>
      <c r="OWZ32" s="92"/>
      <c r="OXA32" s="91"/>
      <c r="OXB32" s="92"/>
      <c r="OXC32" s="92"/>
      <c r="OXD32" s="92"/>
      <c r="OXE32" s="92"/>
      <c r="OXF32" s="92"/>
      <c r="OXG32" s="92"/>
      <c r="OXH32" s="92"/>
      <c r="OXI32" s="92"/>
      <c r="OXJ32" s="92"/>
      <c r="OXK32" s="92"/>
      <c r="OXL32" s="92"/>
      <c r="OXM32" s="92"/>
      <c r="OXN32" s="91"/>
      <c r="OXO32" s="92"/>
      <c r="OXP32" s="92"/>
      <c r="OXQ32" s="92"/>
      <c r="OXR32" s="92"/>
      <c r="OXS32" s="92"/>
      <c r="OXT32" s="92"/>
      <c r="OXU32" s="92"/>
      <c r="OXV32" s="92"/>
      <c r="OXW32" s="92"/>
      <c r="OXX32" s="92"/>
      <c r="OXY32" s="92"/>
      <c r="OXZ32" s="92"/>
      <c r="OYA32" s="91"/>
      <c r="OYB32" s="92"/>
      <c r="OYC32" s="92"/>
      <c r="OYD32" s="92"/>
      <c r="OYE32" s="92"/>
      <c r="OYF32" s="92"/>
      <c r="OYG32" s="92"/>
      <c r="OYH32" s="92"/>
      <c r="OYI32" s="92"/>
      <c r="OYJ32" s="92"/>
      <c r="OYK32" s="92"/>
      <c r="OYL32" s="92"/>
      <c r="OYM32" s="92"/>
      <c r="OYN32" s="91"/>
      <c r="OYO32" s="92"/>
      <c r="OYP32" s="92"/>
      <c r="OYQ32" s="92"/>
      <c r="OYR32" s="92"/>
      <c r="OYS32" s="92"/>
      <c r="OYT32" s="92"/>
      <c r="OYU32" s="92"/>
      <c r="OYV32" s="92"/>
      <c r="OYW32" s="92"/>
      <c r="OYX32" s="92"/>
      <c r="OYY32" s="92"/>
      <c r="OYZ32" s="92"/>
      <c r="OZA32" s="91"/>
      <c r="OZB32" s="92"/>
      <c r="OZC32" s="92"/>
      <c r="OZD32" s="92"/>
      <c r="OZE32" s="92"/>
      <c r="OZF32" s="92"/>
      <c r="OZG32" s="92"/>
      <c r="OZH32" s="92"/>
      <c r="OZI32" s="92"/>
      <c r="OZJ32" s="92"/>
      <c r="OZK32" s="92"/>
      <c r="OZL32" s="92"/>
      <c r="OZM32" s="92"/>
      <c r="OZN32" s="91"/>
      <c r="OZO32" s="92"/>
      <c r="OZP32" s="92"/>
      <c r="OZQ32" s="92"/>
      <c r="OZR32" s="92"/>
      <c r="OZS32" s="92"/>
      <c r="OZT32" s="92"/>
      <c r="OZU32" s="92"/>
      <c r="OZV32" s="92"/>
      <c r="OZW32" s="92"/>
      <c r="OZX32" s="92"/>
      <c r="OZY32" s="92"/>
      <c r="OZZ32" s="92"/>
      <c r="PAA32" s="91"/>
      <c r="PAB32" s="92"/>
      <c r="PAC32" s="92"/>
      <c r="PAD32" s="92"/>
      <c r="PAE32" s="92"/>
      <c r="PAF32" s="92"/>
      <c r="PAG32" s="92"/>
      <c r="PAH32" s="92"/>
      <c r="PAI32" s="92"/>
      <c r="PAJ32" s="92"/>
      <c r="PAK32" s="92"/>
      <c r="PAL32" s="92"/>
      <c r="PAM32" s="92"/>
      <c r="PAN32" s="91"/>
      <c r="PAO32" s="92"/>
      <c r="PAP32" s="92"/>
      <c r="PAQ32" s="92"/>
      <c r="PAR32" s="92"/>
      <c r="PAS32" s="92"/>
      <c r="PAT32" s="92"/>
      <c r="PAU32" s="92"/>
      <c r="PAV32" s="92"/>
      <c r="PAW32" s="92"/>
      <c r="PAX32" s="92"/>
      <c r="PAY32" s="92"/>
      <c r="PAZ32" s="92"/>
      <c r="PBA32" s="91"/>
      <c r="PBB32" s="92"/>
      <c r="PBC32" s="92"/>
      <c r="PBD32" s="92"/>
      <c r="PBE32" s="92"/>
      <c r="PBF32" s="92"/>
      <c r="PBG32" s="92"/>
      <c r="PBH32" s="92"/>
      <c r="PBI32" s="92"/>
      <c r="PBJ32" s="92"/>
      <c r="PBK32" s="92"/>
      <c r="PBL32" s="92"/>
      <c r="PBM32" s="92"/>
      <c r="PBN32" s="91"/>
      <c r="PBO32" s="92"/>
      <c r="PBP32" s="92"/>
      <c r="PBQ32" s="92"/>
      <c r="PBR32" s="92"/>
      <c r="PBS32" s="92"/>
      <c r="PBT32" s="92"/>
      <c r="PBU32" s="92"/>
      <c r="PBV32" s="92"/>
      <c r="PBW32" s="92"/>
      <c r="PBX32" s="92"/>
      <c r="PBY32" s="92"/>
      <c r="PBZ32" s="92"/>
      <c r="PCA32" s="91"/>
      <c r="PCB32" s="92"/>
      <c r="PCC32" s="92"/>
      <c r="PCD32" s="92"/>
      <c r="PCE32" s="92"/>
      <c r="PCF32" s="92"/>
      <c r="PCG32" s="92"/>
      <c r="PCH32" s="92"/>
      <c r="PCI32" s="92"/>
      <c r="PCJ32" s="92"/>
      <c r="PCK32" s="92"/>
      <c r="PCL32" s="92"/>
      <c r="PCM32" s="92"/>
      <c r="PCN32" s="91"/>
      <c r="PCO32" s="92"/>
      <c r="PCP32" s="92"/>
      <c r="PCQ32" s="92"/>
      <c r="PCR32" s="92"/>
      <c r="PCS32" s="92"/>
      <c r="PCT32" s="92"/>
      <c r="PCU32" s="92"/>
      <c r="PCV32" s="92"/>
      <c r="PCW32" s="92"/>
      <c r="PCX32" s="92"/>
      <c r="PCY32" s="92"/>
      <c r="PCZ32" s="92"/>
      <c r="PDA32" s="91"/>
      <c r="PDB32" s="92"/>
      <c r="PDC32" s="92"/>
      <c r="PDD32" s="92"/>
      <c r="PDE32" s="92"/>
      <c r="PDF32" s="92"/>
      <c r="PDG32" s="92"/>
      <c r="PDH32" s="92"/>
      <c r="PDI32" s="92"/>
      <c r="PDJ32" s="92"/>
      <c r="PDK32" s="92"/>
      <c r="PDL32" s="92"/>
      <c r="PDM32" s="92"/>
      <c r="PDN32" s="91"/>
      <c r="PDO32" s="92"/>
      <c r="PDP32" s="92"/>
      <c r="PDQ32" s="92"/>
      <c r="PDR32" s="92"/>
      <c r="PDS32" s="92"/>
      <c r="PDT32" s="92"/>
      <c r="PDU32" s="92"/>
      <c r="PDV32" s="92"/>
      <c r="PDW32" s="92"/>
      <c r="PDX32" s="92"/>
      <c r="PDY32" s="92"/>
      <c r="PDZ32" s="92"/>
      <c r="PEA32" s="91"/>
      <c r="PEB32" s="92"/>
      <c r="PEC32" s="92"/>
      <c r="PED32" s="92"/>
      <c r="PEE32" s="92"/>
      <c r="PEF32" s="92"/>
      <c r="PEG32" s="92"/>
      <c r="PEH32" s="92"/>
      <c r="PEI32" s="92"/>
      <c r="PEJ32" s="92"/>
      <c r="PEK32" s="92"/>
      <c r="PEL32" s="92"/>
      <c r="PEM32" s="92"/>
      <c r="PEN32" s="91"/>
      <c r="PEO32" s="92"/>
      <c r="PEP32" s="92"/>
      <c r="PEQ32" s="92"/>
      <c r="PER32" s="92"/>
      <c r="PES32" s="92"/>
      <c r="PET32" s="92"/>
      <c r="PEU32" s="92"/>
      <c r="PEV32" s="92"/>
      <c r="PEW32" s="92"/>
      <c r="PEX32" s="92"/>
      <c r="PEY32" s="92"/>
      <c r="PEZ32" s="92"/>
      <c r="PFA32" s="91"/>
      <c r="PFB32" s="92"/>
      <c r="PFC32" s="92"/>
      <c r="PFD32" s="92"/>
      <c r="PFE32" s="92"/>
      <c r="PFF32" s="92"/>
      <c r="PFG32" s="92"/>
      <c r="PFH32" s="92"/>
      <c r="PFI32" s="92"/>
      <c r="PFJ32" s="92"/>
      <c r="PFK32" s="92"/>
      <c r="PFL32" s="92"/>
      <c r="PFM32" s="92"/>
      <c r="PFN32" s="91"/>
      <c r="PFO32" s="92"/>
      <c r="PFP32" s="92"/>
      <c r="PFQ32" s="92"/>
      <c r="PFR32" s="92"/>
      <c r="PFS32" s="92"/>
      <c r="PFT32" s="92"/>
      <c r="PFU32" s="92"/>
      <c r="PFV32" s="92"/>
      <c r="PFW32" s="92"/>
      <c r="PFX32" s="92"/>
      <c r="PFY32" s="92"/>
      <c r="PFZ32" s="92"/>
      <c r="PGA32" s="91"/>
      <c r="PGB32" s="92"/>
      <c r="PGC32" s="92"/>
      <c r="PGD32" s="92"/>
      <c r="PGE32" s="92"/>
      <c r="PGF32" s="92"/>
      <c r="PGG32" s="92"/>
      <c r="PGH32" s="92"/>
      <c r="PGI32" s="92"/>
      <c r="PGJ32" s="92"/>
      <c r="PGK32" s="92"/>
      <c r="PGL32" s="92"/>
      <c r="PGM32" s="92"/>
      <c r="PGN32" s="91"/>
      <c r="PGO32" s="92"/>
      <c r="PGP32" s="92"/>
      <c r="PGQ32" s="92"/>
      <c r="PGR32" s="92"/>
      <c r="PGS32" s="92"/>
      <c r="PGT32" s="92"/>
      <c r="PGU32" s="92"/>
      <c r="PGV32" s="92"/>
      <c r="PGW32" s="92"/>
      <c r="PGX32" s="92"/>
      <c r="PGY32" s="92"/>
      <c r="PGZ32" s="92"/>
      <c r="PHA32" s="91"/>
      <c r="PHB32" s="92"/>
      <c r="PHC32" s="92"/>
      <c r="PHD32" s="92"/>
      <c r="PHE32" s="92"/>
      <c r="PHF32" s="92"/>
      <c r="PHG32" s="92"/>
      <c r="PHH32" s="92"/>
      <c r="PHI32" s="92"/>
      <c r="PHJ32" s="92"/>
      <c r="PHK32" s="92"/>
      <c r="PHL32" s="92"/>
      <c r="PHM32" s="92"/>
      <c r="PHN32" s="91"/>
      <c r="PHO32" s="92"/>
      <c r="PHP32" s="92"/>
      <c r="PHQ32" s="92"/>
      <c r="PHR32" s="92"/>
      <c r="PHS32" s="92"/>
      <c r="PHT32" s="92"/>
      <c r="PHU32" s="92"/>
      <c r="PHV32" s="92"/>
      <c r="PHW32" s="92"/>
      <c r="PHX32" s="92"/>
      <c r="PHY32" s="92"/>
      <c r="PHZ32" s="92"/>
      <c r="PIA32" s="91"/>
      <c r="PIB32" s="92"/>
      <c r="PIC32" s="92"/>
      <c r="PID32" s="92"/>
      <c r="PIE32" s="92"/>
      <c r="PIF32" s="92"/>
      <c r="PIG32" s="92"/>
      <c r="PIH32" s="92"/>
      <c r="PII32" s="92"/>
      <c r="PIJ32" s="92"/>
      <c r="PIK32" s="92"/>
      <c r="PIL32" s="92"/>
      <c r="PIM32" s="92"/>
      <c r="PIN32" s="91"/>
      <c r="PIO32" s="92"/>
      <c r="PIP32" s="92"/>
      <c r="PIQ32" s="92"/>
      <c r="PIR32" s="92"/>
      <c r="PIS32" s="92"/>
      <c r="PIT32" s="92"/>
      <c r="PIU32" s="92"/>
      <c r="PIV32" s="92"/>
      <c r="PIW32" s="92"/>
      <c r="PIX32" s="92"/>
      <c r="PIY32" s="92"/>
      <c r="PIZ32" s="92"/>
      <c r="PJA32" s="91"/>
      <c r="PJB32" s="92"/>
      <c r="PJC32" s="92"/>
      <c r="PJD32" s="92"/>
      <c r="PJE32" s="92"/>
      <c r="PJF32" s="92"/>
      <c r="PJG32" s="92"/>
      <c r="PJH32" s="92"/>
      <c r="PJI32" s="92"/>
      <c r="PJJ32" s="92"/>
      <c r="PJK32" s="92"/>
      <c r="PJL32" s="92"/>
      <c r="PJM32" s="92"/>
      <c r="PJN32" s="91"/>
      <c r="PJO32" s="92"/>
      <c r="PJP32" s="92"/>
      <c r="PJQ32" s="92"/>
      <c r="PJR32" s="92"/>
      <c r="PJS32" s="92"/>
      <c r="PJT32" s="92"/>
      <c r="PJU32" s="92"/>
      <c r="PJV32" s="92"/>
      <c r="PJW32" s="92"/>
      <c r="PJX32" s="92"/>
      <c r="PJY32" s="92"/>
      <c r="PJZ32" s="92"/>
      <c r="PKA32" s="91"/>
      <c r="PKB32" s="92"/>
      <c r="PKC32" s="92"/>
      <c r="PKD32" s="92"/>
      <c r="PKE32" s="92"/>
      <c r="PKF32" s="92"/>
      <c r="PKG32" s="92"/>
      <c r="PKH32" s="92"/>
      <c r="PKI32" s="92"/>
      <c r="PKJ32" s="92"/>
      <c r="PKK32" s="92"/>
      <c r="PKL32" s="92"/>
      <c r="PKM32" s="92"/>
      <c r="PKN32" s="91"/>
      <c r="PKO32" s="92"/>
      <c r="PKP32" s="92"/>
      <c r="PKQ32" s="92"/>
      <c r="PKR32" s="92"/>
      <c r="PKS32" s="92"/>
      <c r="PKT32" s="92"/>
      <c r="PKU32" s="92"/>
      <c r="PKV32" s="92"/>
      <c r="PKW32" s="92"/>
      <c r="PKX32" s="92"/>
      <c r="PKY32" s="92"/>
      <c r="PKZ32" s="92"/>
      <c r="PLA32" s="91"/>
      <c r="PLB32" s="92"/>
      <c r="PLC32" s="92"/>
      <c r="PLD32" s="92"/>
      <c r="PLE32" s="92"/>
      <c r="PLF32" s="92"/>
      <c r="PLG32" s="92"/>
      <c r="PLH32" s="92"/>
      <c r="PLI32" s="92"/>
      <c r="PLJ32" s="92"/>
      <c r="PLK32" s="92"/>
      <c r="PLL32" s="92"/>
      <c r="PLM32" s="92"/>
      <c r="PLN32" s="91"/>
      <c r="PLO32" s="92"/>
      <c r="PLP32" s="92"/>
      <c r="PLQ32" s="92"/>
      <c r="PLR32" s="92"/>
      <c r="PLS32" s="92"/>
      <c r="PLT32" s="92"/>
      <c r="PLU32" s="92"/>
      <c r="PLV32" s="92"/>
      <c r="PLW32" s="92"/>
      <c r="PLX32" s="92"/>
      <c r="PLY32" s="92"/>
      <c r="PLZ32" s="92"/>
      <c r="PMA32" s="91"/>
      <c r="PMB32" s="92"/>
      <c r="PMC32" s="92"/>
      <c r="PMD32" s="92"/>
      <c r="PME32" s="92"/>
      <c r="PMF32" s="92"/>
      <c r="PMG32" s="92"/>
      <c r="PMH32" s="92"/>
      <c r="PMI32" s="92"/>
      <c r="PMJ32" s="92"/>
      <c r="PMK32" s="92"/>
      <c r="PML32" s="92"/>
      <c r="PMM32" s="92"/>
      <c r="PMN32" s="91"/>
      <c r="PMO32" s="92"/>
      <c r="PMP32" s="92"/>
      <c r="PMQ32" s="92"/>
      <c r="PMR32" s="92"/>
      <c r="PMS32" s="92"/>
      <c r="PMT32" s="92"/>
      <c r="PMU32" s="92"/>
      <c r="PMV32" s="92"/>
      <c r="PMW32" s="92"/>
      <c r="PMX32" s="92"/>
      <c r="PMY32" s="92"/>
      <c r="PMZ32" s="92"/>
      <c r="PNA32" s="91"/>
      <c r="PNB32" s="92"/>
      <c r="PNC32" s="92"/>
      <c r="PND32" s="92"/>
      <c r="PNE32" s="92"/>
      <c r="PNF32" s="92"/>
      <c r="PNG32" s="92"/>
      <c r="PNH32" s="92"/>
      <c r="PNI32" s="92"/>
      <c r="PNJ32" s="92"/>
      <c r="PNK32" s="92"/>
      <c r="PNL32" s="92"/>
      <c r="PNM32" s="92"/>
      <c r="PNN32" s="91"/>
      <c r="PNO32" s="92"/>
      <c r="PNP32" s="92"/>
      <c r="PNQ32" s="92"/>
      <c r="PNR32" s="92"/>
      <c r="PNS32" s="92"/>
      <c r="PNT32" s="92"/>
      <c r="PNU32" s="92"/>
      <c r="PNV32" s="92"/>
      <c r="PNW32" s="92"/>
      <c r="PNX32" s="92"/>
      <c r="PNY32" s="92"/>
      <c r="PNZ32" s="92"/>
      <c r="POA32" s="91"/>
      <c r="POB32" s="92"/>
      <c r="POC32" s="92"/>
      <c r="POD32" s="92"/>
      <c r="POE32" s="92"/>
      <c r="POF32" s="92"/>
      <c r="POG32" s="92"/>
      <c r="POH32" s="92"/>
      <c r="POI32" s="92"/>
      <c r="POJ32" s="92"/>
      <c r="POK32" s="92"/>
      <c r="POL32" s="92"/>
      <c r="POM32" s="92"/>
      <c r="PON32" s="91"/>
      <c r="POO32" s="92"/>
      <c r="POP32" s="92"/>
      <c r="POQ32" s="92"/>
      <c r="POR32" s="92"/>
      <c r="POS32" s="92"/>
      <c r="POT32" s="92"/>
      <c r="POU32" s="92"/>
      <c r="POV32" s="92"/>
      <c r="POW32" s="92"/>
      <c r="POX32" s="92"/>
      <c r="POY32" s="92"/>
      <c r="POZ32" s="92"/>
      <c r="PPA32" s="91"/>
      <c r="PPB32" s="92"/>
      <c r="PPC32" s="92"/>
      <c r="PPD32" s="92"/>
      <c r="PPE32" s="92"/>
      <c r="PPF32" s="92"/>
      <c r="PPG32" s="92"/>
      <c r="PPH32" s="92"/>
      <c r="PPI32" s="92"/>
      <c r="PPJ32" s="92"/>
      <c r="PPK32" s="92"/>
      <c r="PPL32" s="92"/>
      <c r="PPM32" s="92"/>
      <c r="PPN32" s="91"/>
      <c r="PPO32" s="92"/>
      <c r="PPP32" s="92"/>
      <c r="PPQ32" s="92"/>
      <c r="PPR32" s="92"/>
      <c r="PPS32" s="92"/>
      <c r="PPT32" s="92"/>
      <c r="PPU32" s="92"/>
      <c r="PPV32" s="92"/>
      <c r="PPW32" s="92"/>
      <c r="PPX32" s="92"/>
      <c r="PPY32" s="92"/>
      <c r="PPZ32" s="92"/>
      <c r="PQA32" s="91"/>
      <c r="PQB32" s="92"/>
      <c r="PQC32" s="92"/>
      <c r="PQD32" s="92"/>
      <c r="PQE32" s="92"/>
      <c r="PQF32" s="92"/>
      <c r="PQG32" s="92"/>
      <c r="PQH32" s="92"/>
      <c r="PQI32" s="92"/>
      <c r="PQJ32" s="92"/>
      <c r="PQK32" s="92"/>
      <c r="PQL32" s="92"/>
      <c r="PQM32" s="92"/>
      <c r="PQN32" s="91"/>
      <c r="PQO32" s="92"/>
      <c r="PQP32" s="92"/>
      <c r="PQQ32" s="92"/>
      <c r="PQR32" s="92"/>
      <c r="PQS32" s="92"/>
      <c r="PQT32" s="92"/>
      <c r="PQU32" s="92"/>
      <c r="PQV32" s="92"/>
      <c r="PQW32" s="92"/>
      <c r="PQX32" s="92"/>
      <c r="PQY32" s="92"/>
      <c r="PQZ32" s="92"/>
      <c r="PRA32" s="91"/>
      <c r="PRB32" s="92"/>
      <c r="PRC32" s="92"/>
      <c r="PRD32" s="92"/>
      <c r="PRE32" s="92"/>
      <c r="PRF32" s="92"/>
      <c r="PRG32" s="92"/>
      <c r="PRH32" s="92"/>
      <c r="PRI32" s="92"/>
      <c r="PRJ32" s="92"/>
      <c r="PRK32" s="92"/>
      <c r="PRL32" s="92"/>
      <c r="PRM32" s="92"/>
      <c r="PRN32" s="91"/>
      <c r="PRO32" s="92"/>
      <c r="PRP32" s="92"/>
      <c r="PRQ32" s="92"/>
      <c r="PRR32" s="92"/>
      <c r="PRS32" s="92"/>
      <c r="PRT32" s="92"/>
      <c r="PRU32" s="92"/>
      <c r="PRV32" s="92"/>
      <c r="PRW32" s="92"/>
      <c r="PRX32" s="92"/>
      <c r="PRY32" s="92"/>
      <c r="PRZ32" s="92"/>
      <c r="PSA32" s="91"/>
      <c r="PSB32" s="92"/>
      <c r="PSC32" s="92"/>
      <c r="PSD32" s="92"/>
      <c r="PSE32" s="92"/>
      <c r="PSF32" s="92"/>
      <c r="PSG32" s="92"/>
      <c r="PSH32" s="92"/>
      <c r="PSI32" s="92"/>
      <c r="PSJ32" s="92"/>
      <c r="PSK32" s="92"/>
      <c r="PSL32" s="92"/>
      <c r="PSM32" s="92"/>
      <c r="PSN32" s="91"/>
      <c r="PSO32" s="92"/>
      <c r="PSP32" s="92"/>
      <c r="PSQ32" s="92"/>
      <c r="PSR32" s="92"/>
      <c r="PSS32" s="92"/>
      <c r="PST32" s="92"/>
      <c r="PSU32" s="92"/>
      <c r="PSV32" s="92"/>
      <c r="PSW32" s="92"/>
      <c r="PSX32" s="92"/>
      <c r="PSY32" s="92"/>
      <c r="PSZ32" s="92"/>
      <c r="PTA32" s="91"/>
      <c r="PTB32" s="92"/>
      <c r="PTC32" s="92"/>
      <c r="PTD32" s="92"/>
      <c r="PTE32" s="92"/>
      <c r="PTF32" s="92"/>
      <c r="PTG32" s="92"/>
      <c r="PTH32" s="92"/>
      <c r="PTI32" s="92"/>
      <c r="PTJ32" s="92"/>
      <c r="PTK32" s="92"/>
      <c r="PTL32" s="92"/>
      <c r="PTM32" s="92"/>
      <c r="PTN32" s="91"/>
      <c r="PTO32" s="92"/>
      <c r="PTP32" s="92"/>
      <c r="PTQ32" s="92"/>
      <c r="PTR32" s="92"/>
      <c r="PTS32" s="92"/>
      <c r="PTT32" s="92"/>
      <c r="PTU32" s="92"/>
      <c r="PTV32" s="92"/>
      <c r="PTW32" s="92"/>
      <c r="PTX32" s="92"/>
      <c r="PTY32" s="92"/>
      <c r="PTZ32" s="92"/>
      <c r="PUA32" s="91"/>
      <c r="PUB32" s="92"/>
      <c r="PUC32" s="92"/>
      <c r="PUD32" s="92"/>
      <c r="PUE32" s="92"/>
      <c r="PUF32" s="92"/>
      <c r="PUG32" s="92"/>
      <c r="PUH32" s="92"/>
      <c r="PUI32" s="92"/>
      <c r="PUJ32" s="92"/>
      <c r="PUK32" s="92"/>
      <c r="PUL32" s="92"/>
      <c r="PUM32" s="92"/>
      <c r="PUN32" s="91"/>
      <c r="PUO32" s="92"/>
      <c r="PUP32" s="92"/>
      <c r="PUQ32" s="92"/>
      <c r="PUR32" s="92"/>
      <c r="PUS32" s="92"/>
      <c r="PUT32" s="92"/>
      <c r="PUU32" s="92"/>
      <c r="PUV32" s="92"/>
      <c r="PUW32" s="92"/>
      <c r="PUX32" s="92"/>
      <c r="PUY32" s="92"/>
      <c r="PUZ32" s="92"/>
      <c r="PVA32" s="91"/>
      <c r="PVB32" s="92"/>
      <c r="PVC32" s="92"/>
      <c r="PVD32" s="92"/>
      <c r="PVE32" s="92"/>
      <c r="PVF32" s="92"/>
      <c r="PVG32" s="92"/>
      <c r="PVH32" s="92"/>
      <c r="PVI32" s="92"/>
      <c r="PVJ32" s="92"/>
      <c r="PVK32" s="92"/>
      <c r="PVL32" s="92"/>
      <c r="PVM32" s="92"/>
      <c r="PVN32" s="91"/>
      <c r="PVO32" s="92"/>
      <c r="PVP32" s="92"/>
      <c r="PVQ32" s="92"/>
      <c r="PVR32" s="92"/>
      <c r="PVS32" s="92"/>
      <c r="PVT32" s="92"/>
      <c r="PVU32" s="92"/>
      <c r="PVV32" s="92"/>
      <c r="PVW32" s="92"/>
      <c r="PVX32" s="92"/>
      <c r="PVY32" s="92"/>
      <c r="PVZ32" s="92"/>
      <c r="PWA32" s="91"/>
      <c r="PWB32" s="92"/>
      <c r="PWC32" s="92"/>
      <c r="PWD32" s="92"/>
      <c r="PWE32" s="92"/>
      <c r="PWF32" s="92"/>
      <c r="PWG32" s="92"/>
      <c r="PWH32" s="92"/>
      <c r="PWI32" s="92"/>
      <c r="PWJ32" s="92"/>
      <c r="PWK32" s="92"/>
      <c r="PWL32" s="92"/>
      <c r="PWM32" s="92"/>
      <c r="PWN32" s="91"/>
      <c r="PWO32" s="92"/>
      <c r="PWP32" s="92"/>
      <c r="PWQ32" s="92"/>
      <c r="PWR32" s="92"/>
      <c r="PWS32" s="92"/>
      <c r="PWT32" s="92"/>
      <c r="PWU32" s="92"/>
      <c r="PWV32" s="92"/>
      <c r="PWW32" s="92"/>
      <c r="PWX32" s="92"/>
      <c r="PWY32" s="92"/>
      <c r="PWZ32" s="92"/>
      <c r="PXA32" s="91"/>
      <c r="PXB32" s="92"/>
      <c r="PXC32" s="92"/>
      <c r="PXD32" s="92"/>
      <c r="PXE32" s="92"/>
      <c r="PXF32" s="92"/>
      <c r="PXG32" s="92"/>
      <c r="PXH32" s="92"/>
      <c r="PXI32" s="92"/>
      <c r="PXJ32" s="92"/>
      <c r="PXK32" s="92"/>
      <c r="PXL32" s="92"/>
      <c r="PXM32" s="92"/>
      <c r="PXN32" s="91"/>
      <c r="PXO32" s="92"/>
      <c r="PXP32" s="92"/>
      <c r="PXQ32" s="92"/>
      <c r="PXR32" s="92"/>
      <c r="PXS32" s="92"/>
      <c r="PXT32" s="92"/>
      <c r="PXU32" s="92"/>
      <c r="PXV32" s="92"/>
      <c r="PXW32" s="92"/>
      <c r="PXX32" s="92"/>
      <c r="PXY32" s="92"/>
      <c r="PXZ32" s="92"/>
      <c r="PYA32" s="91"/>
      <c r="PYB32" s="92"/>
      <c r="PYC32" s="92"/>
      <c r="PYD32" s="92"/>
      <c r="PYE32" s="92"/>
      <c r="PYF32" s="92"/>
      <c r="PYG32" s="92"/>
      <c r="PYH32" s="92"/>
      <c r="PYI32" s="92"/>
      <c r="PYJ32" s="92"/>
      <c r="PYK32" s="92"/>
      <c r="PYL32" s="92"/>
      <c r="PYM32" s="92"/>
      <c r="PYN32" s="91"/>
      <c r="PYO32" s="92"/>
      <c r="PYP32" s="92"/>
      <c r="PYQ32" s="92"/>
      <c r="PYR32" s="92"/>
      <c r="PYS32" s="92"/>
      <c r="PYT32" s="92"/>
      <c r="PYU32" s="92"/>
      <c r="PYV32" s="92"/>
      <c r="PYW32" s="92"/>
      <c r="PYX32" s="92"/>
      <c r="PYY32" s="92"/>
      <c r="PYZ32" s="92"/>
      <c r="PZA32" s="91"/>
      <c r="PZB32" s="92"/>
      <c r="PZC32" s="92"/>
      <c r="PZD32" s="92"/>
      <c r="PZE32" s="92"/>
      <c r="PZF32" s="92"/>
      <c r="PZG32" s="92"/>
      <c r="PZH32" s="92"/>
      <c r="PZI32" s="92"/>
      <c r="PZJ32" s="92"/>
      <c r="PZK32" s="92"/>
      <c r="PZL32" s="92"/>
      <c r="PZM32" s="92"/>
      <c r="PZN32" s="91"/>
      <c r="PZO32" s="92"/>
      <c r="PZP32" s="92"/>
      <c r="PZQ32" s="92"/>
      <c r="PZR32" s="92"/>
      <c r="PZS32" s="92"/>
      <c r="PZT32" s="92"/>
      <c r="PZU32" s="92"/>
      <c r="PZV32" s="92"/>
      <c r="PZW32" s="92"/>
      <c r="PZX32" s="92"/>
      <c r="PZY32" s="92"/>
      <c r="PZZ32" s="92"/>
      <c r="QAA32" s="91"/>
      <c r="QAB32" s="92"/>
      <c r="QAC32" s="92"/>
      <c r="QAD32" s="92"/>
      <c r="QAE32" s="92"/>
      <c r="QAF32" s="92"/>
      <c r="QAG32" s="92"/>
      <c r="QAH32" s="92"/>
      <c r="QAI32" s="92"/>
      <c r="QAJ32" s="92"/>
      <c r="QAK32" s="92"/>
      <c r="QAL32" s="92"/>
      <c r="QAM32" s="92"/>
      <c r="QAN32" s="91"/>
      <c r="QAO32" s="92"/>
      <c r="QAP32" s="92"/>
      <c r="QAQ32" s="92"/>
      <c r="QAR32" s="92"/>
      <c r="QAS32" s="92"/>
      <c r="QAT32" s="92"/>
      <c r="QAU32" s="92"/>
      <c r="QAV32" s="92"/>
      <c r="QAW32" s="92"/>
      <c r="QAX32" s="92"/>
      <c r="QAY32" s="92"/>
      <c r="QAZ32" s="92"/>
      <c r="QBA32" s="91"/>
      <c r="QBB32" s="92"/>
      <c r="QBC32" s="92"/>
      <c r="QBD32" s="92"/>
      <c r="QBE32" s="92"/>
      <c r="QBF32" s="92"/>
      <c r="QBG32" s="92"/>
      <c r="QBH32" s="92"/>
      <c r="QBI32" s="92"/>
      <c r="QBJ32" s="92"/>
      <c r="QBK32" s="92"/>
      <c r="QBL32" s="92"/>
      <c r="QBM32" s="92"/>
      <c r="QBN32" s="91"/>
      <c r="QBO32" s="92"/>
      <c r="QBP32" s="92"/>
      <c r="QBQ32" s="92"/>
      <c r="QBR32" s="92"/>
      <c r="QBS32" s="92"/>
      <c r="QBT32" s="92"/>
      <c r="QBU32" s="92"/>
      <c r="QBV32" s="92"/>
      <c r="QBW32" s="92"/>
      <c r="QBX32" s="92"/>
      <c r="QBY32" s="92"/>
      <c r="QBZ32" s="92"/>
      <c r="QCA32" s="91"/>
      <c r="QCB32" s="92"/>
      <c r="QCC32" s="92"/>
      <c r="QCD32" s="92"/>
      <c r="QCE32" s="92"/>
      <c r="QCF32" s="92"/>
      <c r="QCG32" s="92"/>
      <c r="QCH32" s="92"/>
      <c r="QCI32" s="92"/>
      <c r="QCJ32" s="92"/>
      <c r="QCK32" s="92"/>
      <c r="QCL32" s="92"/>
      <c r="QCM32" s="92"/>
      <c r="QCN32" s="91"/>
      <c r="QCO32" s="92"/>
      <c r="QCP32" s="92"/>
      <c r="QCQ32" s="92"/>
      <c r="QCR32" s="92"/>
      <c r="QCS32" s="92"/>
      <c r="QCT32" s="92"/>
      <c r="QCU32" s="92"/>
      <c r="QCV32" s="92"/>
      <c r="QCW32" s="92"/>
      <c r="QCX32" s="92"/>
      <c r="QCY32" s="92"/>
      <c r="QCZ32" s="92"/>
      <c r="QDA32" s="91"/>
      <c r="QDB32" s="92"/>
      <c r="QDC32" s="92"/>
      <c r="QDD32" s="92"/>
      <c r="QDE32" s="92"/>
      <c r="QDF32" s="92"/>
      <c r="QDG32" s="92"/>
      <c r="QDH32" s="92"/>
      <c r="QDI32" s="92"/>
      <c r="QDJ32" s="92"/>
      <c r="QDK32" s="92"/>
      <c r="QDL32" s="92"/>
      <c r="QDM32" s="92"/>
      <c r="QDN32" s="91"/>
      <c r="QDO32" s="92"/>
      <c r="QDP32" s="92"/>
      <c r="QDQ32" s="92"/>
      <c r="QDR32" s="92"/>
      <c r="QDS32" s="92"/>
      <c r="QDT32" s="92"/>
      <c r="QDU32" s="92"/>
      <c r="QDV32" s="92"/>
      <c r="QDW32" s="92"/>
      <c r="QDX32" s="92"/>
      <c r="QDY32" s="92"/>
      <c r="QDZ32" s="92"/>
      <c r="QEA32" s="91"/>
      <c r="QEB32" s="92"/>
      <c r="QEC32" s="92"/>
      <c r="QED32" s="92"/>
      <c r="QEE32" s="92"/>
      <c r="QEF32" s="92"/>
      <c r="QEG32" s="92"/>
      <c r="QEH32" s="92"/>
      <c r="QEI32" s="92"/>
      <c r="QEJ32" s="92"/>
      <c r="QEK32" s="92"/>
      <c r="QEL32" s="92"/>
      <c r="QEM32" s="92"/>
      <c r="QEN32" s="91"/>
      <c r="QEO32" s="92"/>
      <c r="QEP32" s="92"/>
      <c r="QEQ32" s="92"/>
      <c r="QER32" s="92"/>
      <c r="QES32" s="92"/>
      <c r="QET32" s="92"/>
      <c r="QEU32" s="92"/>
      <c r="QEV32" s="92"/>
      <c r="QEW32" s="92"/>
      <c r="QEX32" s="92"/>
      <c r="QEY32" s="92"/>
      <c r="QEZ32" s="92"/>
      <c r="QFA32" s="91"/>
      <c r="QFB32" s="92"/>
      <c r="QFC32" s="92"/>
      <c r="QFD32" s="92"/>
      <c r="QFE32" s="92"/>
      <c r="QFF32" s="92"/>
      <c r="QFG32" s="92"/>
      <c r="QFH32" s="92"/>
      <c r="QFI32" s="92"/>
      <c r="QFJ32" s="92"/>
      <c r="QFK32" s="92"/>
      <c r="QFL32" s="92"/>
      <c r="QFM32" s="92"/>
      <c r="QFN32" s="91"/>
      <c r="QFO32" s="92"/>
      <c r="QFP32" s="92"/>
      <c r="QFQ32" s="92"/>
      <c r="QFR32" s="92"/>
      <c r="QFS32" s="92"/>
      <c r="QFT32" s="92"/>
      <c r="QFU32" s="92"/>
      <c r="QFV32" s="92"/>
      <c r="QFW32" s="92"/>
      <c r="QFX32" s="92"/>
      <c r="QFY32" s="92"/>
      <c r="QFZ32" s="92"/>
      <c r="QGA32" s="91"/>
      <c r="QGB32" s="92"/>
      <c r="QGC32" s="92"/>
      <c r="QGD32" s="92"/>
      <c r="QGE32" s="92"/>
      <c r="QGF32" s="92"/>
      <c r="QGG32" s="92"/>
      <c r="QGH32" s="92"/>
      <c r="QGI32" s="92"/>
      <c r="QGJ32" s="92"/>
      <c r="QGK32" s="92"/>
      <c r="QGL32" s="92"/>
      <c r="QGM32" s="92"/>
      <c r="QGN32" s="91"/>
      <c r="QGO32" s="92"/>
      <c r="QGP32" s="92"/>
      <c r="QGQ32" s="92"/>
      <c r="QGR32" s="92"/>
      <c r="QGS32" s="92"/>
      <c r="QGT32" s="92"/>
      <c r="QGU32" s="92"/>
      <c r="QGV32" s="92"/>
      <c r="QGW32" s="92"/>
      <c r="QGX32" s="92"/>
      <c r="QGY32" s="92"/>
      <c r="QGZ32" s="92"/>
      <c r="QHA32" s="91"/>
      <c r="QHB32" s="92"/>
      <c r="QHC32" s="92"/>
      <c r="QHD32" s="92"/>
      <c r="QHE32" s="92"/>
      <c r="QHF32" s="92"/>
      <c r="QHG32" s="92"/>
      <c r="QHH32" s="92"/>
      <c r="QHI32" s="92"/>
      <c r="QHJ32" s="92"/>
      <c r="QHK32" s="92"/>
      <c r="QHL32" s="92"/>
      <c r="QHM32" s="92"/>
      <c r="QHN32" s="91"/>
      <c r="QHO32" s="92"/>
      <c r="QHP32" s="92"/>
      <c r="QHQ32" s="92"/>
      <c r="QHR32" s="92"/>
      <c r="QHS32" s="92"/>
      <c r="QHT32" s="92"/>
      <c r="QHU32" s="92"/>
      <c r="QHV32" s="92"/>
      <c r="QHW32" s="92"/>
      <c r="QHX32" s="92"/>
      <c r="QHY32" s="92"/>
      <c r="QHZ32" s="92"/>
      <c r="QIA32" s="91"/>
      <c r="QIB32" s="92"/>
      <c r="QIC32" s="92"/>
      <c r="QID32" s="92"/>
      <c r="QIE32" s="92"/>
      <c r="QIF32" s="92"/>
      <c r="QIG32" s="92"/>
      <c r="QIH32" s="92"/>
      <c r="QII32" s="92"/>
      <c r="QIJ32" s="92"/>
      <c r="QIK32" s="92"/>
      <c r="QIL32" s="92"/>
      <c r="QIM32" s="92"/>
      <c r="QIN32" s="91"/>
      <c r="QIO32" s="92"/>
      <c r="QIP32" s="92"/>
      <c r="QIQ32" s="92"/>
      <c r="QIR32" s="92"/>
      <c r="QIS32" s="92"/>
      <c r="QIT32" s="92"/>
      <c r="QIU32" s="92"/>
      <c r="QIV32" s="92"/>
      <c r="QIW32" s="92"/>
      <c r="QIX32" s="92"/>
      <c r="QIY32" s="92"/>
      <c r="QIZ32" s="92"/>
      <c r="QJA32" s="91"/>
      <c r="QJB32" s="92"/>
      <c r="QJC32" s="92"/>
      <c r="QJD32" s="92"/>
      <c r="QJE32" s="92"/>
      <c r="QJF32" s="92"/>
      <c r="QJG32" s="92"/>
      <c r="QJH32" s="92"/>
      <c r="QJI32" s="92"/>
      <c r="QJJ32" s="92"/>
      <c r="QJK32" s="92"/>
      <c r="QJL32" s="92"/>
      <c r="QJM32" s="92"/>
      <c r="QJN32" s="91"/>
      <c r="QJO32" s="92"/>
      <c r="QJP32" s="92"/>
      <c r="QJQ32" s="92"/>
      <c r="QJR32" s="92"/>
      <c r="QJS32" s="92"/>
      <c r="QJT32" s="92"/>
      <c r="QJU32" s="92"/>
      <c r="QJV32" s="92"/>
      <c r="QJW32" s="92"/>
      <c r="QJX32" s="92"/>
      <c r="QJY32" s="92"/>
      <c r="QJZ32" s="92"/>
      <c r="QKA32" s="91"/>
      <c r="QKB32" s="92"/>
      <c r="QKC32" s="92"/>
      <c r="QKD32" s="92"/>
      <c r="QKE32" s="92"/>
      <c r="QKF32" s="92"/>
      <c r="QKG32" s="92"/>
      <c r="QKH32" s="92"/>
      <c r="QKI32" s="92"/>
      <c r="QKJ32" s="92"/>
      <c r="QKK32" s="92"/>
      <c r="QKL32" s="92"/>
      <c r="QKM32" s="92"/>
      <c r="QKN32" s="91"/>
      <c r="QKO32" s="92"/>
      <c r="QKP32" s="92"/>
      <c r="QKQ32" s="92"/>
      <c r="QKR32" s="92"/>
      <c r="QKS32" s="92"/>
      <c r="QKT32" s="92"/>
      <c r="QKU32" s="92"/>
      <c r="QKV32" s="92"/>
      <c r="QKW32" s="92"/>
      <c r="QKX32" s="92"/>
      <c r="QKY32" s="92"/>
      <c r="QKZ32" s="92"/>
      <c r="QLA32" s="91"/>
      <c r="QLB32" s="92"/>
      <c r="QLC32" s="92"/>
      <c r="QLD32" s="92"/>
      <c r="QLE32" s="92"/>
      <c r="QLF32" s="92"/>
      <c r="QLG32" s="92"/>
      <c r="QLH32" s="92"/>
      <c r="QLI32" s="92"/>
      <c r="QLJ32" s="92"/>
      <c r="QLK32" s="92"/>
      <c r="QLL32" s="92"/>
      <c r="QLM32" s="92"/>
      <c r="QLN32" s="91"/>
      <c r="QLO32" s="92"/>
      <c r="QLP32" s="92"/>
      <c r="QLQ32" s="92"/>
      <c r="QLR32" s="92"/>
      <c r="QLS32" s="92"/>
      <c r="QLT32" s="92"/>
      <c r="QLU32" s="92"/>
      <c r="QLV32" s="92"/>
      <c r="QLW32" s="92"/>
      <c r="QLX32" s="92"/>
      <c r="QLY32" s="92"/>
      <c r="QLZ32" s="92"/>
      <c r="QMA32" s="91"/>
      <c r="QMB32" s="92"/>
      <c r="QMC32" s="92"/>
      <c r="QMD32" s="92"/>
      <c r="QME32" s="92"/>
      <c r="QMF32" s="92"/>
      <c r="QMG32" s="92"/>
      <c r="QMH32" s="92"/>
      <c r="QMI32" s="92"/>
      <c r="QMJ32" s="92"/>
      <c r="QMK32" s="92"/>
      <c r="QML32" s="92"/>
      <c r="QMM32" s="92"/>
      <c r="QMN32" s="91"/>
      <c r="QMO32" s="92"/>
      <c r="QMP32" s="92"/>
      <c r="QMQ32" s="92"/>
      <c r="QMR32" s="92"/>
      <c r="QMS32" s="92"/>
      <c r="QMT32" s="92"/>
      <c r="QMU32" s="92"/>
      <c r="QMV32" s="92"/>
      <c r="QMW32" s="92"/>
      <c r="QMX32" s="92"/>
      <c r="QMY32" s="92"/>
      <c r="QMZ32" s="92"/>
      <c r="QNA32" s="91"/>
      <c r="QNB32" s="92"/>
      <c r="QNC32" s="92"/>
      <c r="QND32" s="92"/>
      <c r="QNE32" s="92"/>
      <c r="QNF32" s="92"/>
      <c r="QNG32" s="92"/>
      <c r="QNH32" s="92"/>
      <c r="QNI32" s="92"/>
      <c r="QNJ32" s="92"/>
      <c r="QNK32" s="92"/>
      <c r="QNL32" s="92"/>
      <c r="QNM32" s="92"/>
      <c r="QNN32" s="91"/>
      <c r="QNO32" s="92"/>
      <c r="QNP32" s="92"/>
      <c r="QNQ32" s="92"/>
      <c r="QNR32" s="92"/>
      <c r="QNS32" s="92"/>
      <c r="QNT32" s="92"/>
      <c r="QNU32" s="92"/>
      <c r="QNV32" s="92"/>
      <c r="QNW32" s="92"/>
      <c r="QNX32" s="92"/>
      <c r="QNY32" s="92"/>
      <c r="QNZ32" s="92"/>
      <c r="QOA32" s="91"/>
      <c r="QOB32" s="92"/>
      <c r="QOC32" s="92"/>
      <c r="QOD32" s="92"/>
      <c r="QOE32" s="92"/>
      <c r="QOF32" s="92"/>
      <c r="QOG32" s="92"/>
      <c r="QOH32" s="92"/>
      <c r="QOI32" s="92"/>
      <c r="QOJ32" s="92"/>
      <c r="QOK32" s="92"/>
      <c r="QOL32" s="92"/>
      <c r="QOM32" s="92"/>
      <c r="QON32" s="91"/>
      <c r="QOO32" s="92"/>
      <c r="QOP32" s="92"/>
      <c r="QOQ32" s="92"/>
      <c r="QOR32" s="92"/>
      <c r="QOS32" s="92"/>
      <c r="QOT32" s="92"/>
      <c r="QOU32" s="92"/>
      <c r="QOV32" s="92"/>
      <c r="QOW32" s="92"/>
      <c r="QOX32" s="92"/>
      <c r="QOY32" s="92"/>
      <c r="QOZ32" s="92"/>
      <c r="QPA32" s="91"/>
      <c r="QPB32" s="92"/>
      <c r="QPC32" s="92"/>
      <c r="QPD32" s="92"/>
      <c r="QPE32" s="92"/>
      <c r="QPF32" s="92"/>
      <c r="QPG32" s="92"/>
      <c r="QPH32" s="92"/>
      <c r="QPI32" s="92"/>
      <c r="QPJ32" s="92"/>
      <c r="QPK32" s="92"/>
      <c r="QPL32" s="92"/>
      <c r="QPM32" s="92"/>
      <c r="QPN32" s="91"/>
      <c r="QPO32" s="92"/>
      <c r="QPP32" s="92"/>
      <c r="QPQ32" s="92"/>
      <c r="QPR32" s="92"/>
      <c r="QPS32" s="92"/>
      <c r="QPT32" s="92"/>
      <c r="QPU32" s="92"/>
      <c r="QPV32" s="92"/>
      <c r="QPW32" s="92"/>
      <c r="QPX32" s="92"/>
      <c r="QPY32" s="92"/>
      <c r="QPZ32" s="92"/>
      <c r="QQA32" s="91"/>
      <c r="QQB32" s="92"/>
      <c r="QQC32" s="92"/>
      <c r="QQD32" s="92"/>
      <c r="QQE32" s="92"/>
      <c r="QQF32" s="92"/>
      <c r="QQG32" s="92"/>
      <c r="QQH32" s="92"/>
      <c r="QQI32" s="92"/>
      <c r="QQJ32" s="92"/>
      <c r="QQK32" s="92"/>
      <c r="QQL32" s="92"/>
      <c r="QQM32" s="92"/>
      <c r="QQN32" s="91"/>
      <c r="QQO32" s="92"/>
      <c r="QQP32" s="92"/>
      <c r="QQQ32" s="92"/>
      <c r="QQR32" s="92"/>
      <c r="QQS32" s="92"/>
      <c r="QQT32" s="92"/>
      <c r="QQU32" s="92"/>
      <c r="QQV32" s="92"/>
      <c r="QQW32" s="92"/>
      <c r="QQX32" s="92"/>
      <c r="QQY32" s="92"/>
      <c r="QQZ32" s="92"/>
      <c r="QRA32" s="91"/>
      <c r="QRB32" s="92"/>
      <c r="QRC32" s="92"/>
      <c r="QRD32" s="92"/>
      <c r="QRE32" s="92"/>
      <c r="QRF32" s="92"/>
      <c r="QRG32" s="92"/>
      <c r="QRH32" s="92"/>
      <c r="QRI32" s="92"/>
      <c r="QRJ32" s="92"/>
      <c r="QRK32" s="92"/>
      <c r="QRL32" s="92"/>
      <c r="QRM32" s="92"/>
      <c r="QRN32" s="91"/>
      <c r="QRO32" s="92"/>
      <c r="QRP32" s="92"/>
      <c r="QRQ32" s="92"/>
      <c r="QRR32" s="92"/>
      <c r="QRS32" s="92"/>
      <c r="QRT32" s="92"/>
      <c r="QRU32" s="92"/>
      <c r="QRV32" s="92"/>
      <c r="QRW32" s="92"/>
      <c r="QRX32" s="92"/>
      <c r="QRY32" s="92"/>
      <c r="QRZ32" s="92"/>
      <c r="QSA32" s="91"/>
      <c r="QSB32" s="92"/>
      <c r="QSC32" s="92"/>
      <c r="QSD32" s="92"/>
      <c r="QSE32" s="92"/>
      <c r="QSF32" s="92"/>
      <c r="QSG32" s="92"/>
      <c r="QSH32" s="92"/>
      <c r="QSI32" s="92"/>
      <c r="QSJ32" s="92"/>
      <c r="QSK32" s="92"/>
      <c r="QSL32" s="92"/>
      <c r="QSM32" s="92"/>
      <c r="QSN32" s="91"/>
      <c r="QSO32" s="92"/>
      <c r="QSP32" s="92"/>
      <c r="QSQ32" s="92"/>
      <c r="QSR32" s="92"/>
      <c r="QSS32" s="92"/>
      <c r="QST32" s="92"/>
      <c r="QSU32" s="92"/>
      <c r="QSV32" s="92"/>
      <c r="QSW32" s="92"/>
      <c r="QSX32" s="92"/>
      <c r="QSY32" s="92"/>
      <c r="QSZ32" s="92"/>
      <c r="QTA32" s="91"/>
      <c r="QTB32" s="92"/>
      <c r="QTC32" s="92"/>
      <c r="QTD32" s="92"/>
      <c r="QTE32" s="92"/>
      <c r="QTF32" s="92"/>
      <c r="QTG32" s="92"/>
      <c r="QTH32" s="92"/>
      <c r="QTI32" s="92"/>
      <c r="QTJ32" s="92"/>
      <c r="QTK32" s="92"/>
      <c r="QTL32" s="92"/>
      <c r="QTM32" s="92"/>
      <c r="QTN32" s="91"/>
      <c r="QTO32" s="92"/>
      <c r="QTP32" s="92"/>
      <c r="QTQ32" s="92"/>
      <c r="QTR32" s="92"/>
      <c r="QTS32" s="92"/>
      <c r="QTT32" s="92"/>
      <c r="QTU32" s="92"/>
      <c r="QTV32" s="92"/>
      <c r="QTW32" s="92"/>
      <c r="QTX32" s="92"/>
      <c r="QTY32" s="92"/>
      <c r="QTZ32" s="92"/>
      <c r="QUA32" s="91"/>
      <c r="QUB32" s="92"/>
      <c r="QUC32" s="92"/>
      <c r="QUD32" s="92"/>
      <c r="QUE32" s="92"/>
      <c r="QUF32" s="92"/>
      <c r="QUG32" s="92"/>
      <c r="QUH32" s="92"/>
      <c r="QUI32" s="92"/>
      <c r="QUJ32" s="92"/>
      <c r="QUK32" s="92"/>
      <c r="QUL32" s="92"/>
      <c r="QUM32" s="92"/>
      <c r="QUN32" s="91"/>
      <c r="QUO32" s="92"/>
      <c r="QUP32" s="92"/>
      <c r="QUQ32" s="92"/>
      <c r="QUR32" s="92"/>
      <c r="QUS32" s="92"/>
      <c r="QUT32" s="92"/>
      <c r="QUU32" s="92"/>
      <c r="QUV32" s="92"/>
      <c r="QUW32" s="92"/>
      <c r="QUX32" s="92"/>
      <c r="QUY32" s="92"/>
      <c r="QUZ32" s="92"/>
      <c r="QVA32" s="91"/>
      <c r="QVB32" s="92"/>
      <c r="QVC32" s="92"/>
      <c r="QVD32" s="92"/>
      <c r="QVE32" s="92"/>
      <c r="QVF32" s="92"/>
      <c r="QVG32" s="92"/>
      <c r="QVH32" s="92"/>
      <c r="QVI32" s="92"/>
      <c r="QVJ32" s="92"/>
      <c r="QVK32" s="92"/>
      <c r="QVL32" s="92"/>
      <c r="QVM32" s="92"/>
      <c r="QVN32" s="91"/>
      <c r="QVO32" s="92"/>
      <c r="QVP32" s="92"/>
      <c r="QVQ32" s="92"/>
      <c r="QVR32" s="92"/>
      <c r="QVS32" s="92"/>
      <c r="QVT32" s="92"/>
      <c r="QVU32" s="92"/>
      <c r="QVV32" s="92"/>
      <c r="QVW32" s="92"/>
      <c r="QVX32" s="92"/>
      <c r="QVY32" s="92"/>
      <c r="QVZ32" s="92"/>
      <c r="QWA32" s="91"/>
      <c r="QWB32" s="92"/>
      <c r="QWC32" s="92"/>
      <c r="QWD32" s="92"/>
      <c r="QWE32" s="92"/>
      <c r="QWF32" s="92"/>
      <c r="QWG32" s="92"/>
      <c r="QWH32" s="92"/>
      <c r="QWI32" s="92"/>
      <c r="QWJ32" s="92"/>
      <c r="QWK32" s="92"/>
      <c r="QWL32" s="92"/>
      <c r="QWM32" s="92"/>
      <c r="QWN32" s="91"/>
      <c r="QWO32" s="92"/>
      <c r="QWP32" s="92"/>
      <c r="QWQ32" s="92"/>
      <c r="QWR32" s="92"/>
      <c r="QWS32" s="92"/>
      <c r="QWT32" s="92"/>
      <c r="QWU32" s="92"/>
      <c r="QWV32" s="92"/>
      <c r="QWW32" s="92"/>
      <c r="QWX32" s="92"/>
      <c r="QWY32" s="92"/>
      <c r="QWZ32" s="92"/>
      <c r="QXA32" s="91"/>
      <c r="QXB32" s="92"/>
      <c r="QXC32" s="92"/>
      <c r="QXD32" s="92"/>
      <c r="QXE32" s="92"/>
      <c r="QXF32" s="92"/>
      <c r="QXG32" s="92"/>
      <c r="QXH32" s="92"/>
      <c r="QXI32" s="92"/>
      <c r="QXJ32" s="92"/>
      <c r="QXK32" s="92"/>
      <c r="QXL32" s="92"/>
      <c r="QXM32" s="92"/>
      <c r="QXN32" s="91"/>
      <c r="QXO32" s="92"/>
      <c r="QXP32" s="92"/>
      <c r="QXQ32" s="92"/>
      <c r="QXR32" s="92"/>
      <c r="QXS32" s="92"/>
      <c r="QXT32" s="92"/>
      <c r="QXU32" s="92"/>
      <c r="QXV32" s="92"/>
      <c r="QXW32" s="92"/>
      <c r="QXX32" s="92"/>
      <c r="QXY32" s="92"/>
      <c r="QXZ32" s="92"/>
      <c r="QYA32" s="91"/>
      <c r="QYB32" s="92"/>
      <c r="QYC32" s="92"/>
      <c r="QYD32" s="92"/>
      <c r="QYE32" s="92"/>
      <c r="QYF32" s="92"/>
      <c r="QYG32" s="92"/>
      <c r="QYH32" s="92"/>
      <c r="QYI32" s="92"/>
      <c r="QYJ32" s="92"/>
      <c r="QYK32" s="92"/>
      <c r="QYL32" s="92"/>
      <c r="QYM32" s="92"/>
      <c r="QYN32" s="91"/>
      <c r="QYO32" s="92"/>
      <c r="QYP32" s="92"/>
      <c r="QYQ32" s="92"/>
      <c r="QYR32" s="92"/>
      <c r="QYS32" s="92"/>
      <c r="QYT32" s="92"/>
      <c r="QYU32" s="92"/>
      <c r="QYV32" s="92"/>
      <c r="QYW32" s="92"/>
      <c r="QYX32" s="92"/>
      <c r="QYY32" s="92"/>
      <c r="QYZ32" s="92"/>
      <c r="QZA32" s="91"/>
      <c r="QZB32" s="92"/>
      <c r="QZC32" s="92"/>
      <c r="QZD32" s="92"/>
      <c r="QZE32" s="92"/>
      <c r="QZF32" s="92"/>
      <c r="QZG32" s="92"/>
      <c r="QZH32" s="92"/>
      <c r="QZI32" s="92"/>
      <c r="QZJ32" s="92"/>
      <c r="QZK32" s="92"/>
      <c r="QZL32" s="92"/>
      <c r="QZM32" s="92"/>
      <c r="QZN32" s="91"/>
      <c r="QZO32" s="92"/>
      <c r="QZP32" s="92"/>
      <c r="QZQ32" s="92"/>
      <c r="QZR32" s="92"/>
      <c r="QZS32" s="92"/>
      <c r="QZT32" s="92"/>
      <c r="QZU32" s="92"/>
      <c r="QZV32" s="92"/>
      <c r="QZW32" s="92"/>
      <c r="QZX32" s="92"/>
      <c r="QZY32" s="92"/>
      <c r="QZZ32" s="92"/>
      <c r="RAA32" s="91"/>
      <c r="RAB32" s="92"/>
      <c r="RAC32" s="92"/>
      <c r="RAD32" s="92"/>
      <c r="RAE32" s="92"/>
      <c r="RAF32" s="92"/>
      <c r="RAG32" s="92"/>
      <c r="RAH32" s="92"/>
      <c r="RAI32" s="92"/>
      <c r="RAJ32" s="92"/>
      <c r="RAK32" s="92"/>
      <c r="RAL32" s="92"/>
      <c r="RAM32" s="92"/>
      <c r="RAN32" s="91"/>
      <c r="RAO32" s="92"/>
      <c r="RAP32" s="92"/>
      <c r="RAQ32" s="92"/>
      <c r="RAR32" s="92"/>
      <c r="RAS32" s="92"/>
      <c r="RAT32" s="92"/>
      <c r="RAU32" s="92"/>
      <c r="RAV32" s="92"/>
      <c r="RAW32" s="92"/>
      <c r="RAX32" s="92"/>
      <c r="RAY32" s="92"/>
      <c r="RAZ32" s="92"/>
      <c r="RBA32" s="91"/>
      <c r="RBB32" s="92"/>
      <c r="RBC32" s="92"/>
      <c r="RBD32" s="92"/>
      <c r="RBE32" s="92"/>
      <c r="RBF32" s="92"/>
      <c r="RBG32" s="92"/>
      <c r="RBH32" s="92"/>
      <c r="RBI32" s="92"/>
      <c r="RBJ32" s="92"/>
      <c r="RBK32" s="92"/>
      <c r="RBL32" s="92"/>
      <c r="RBM32" s="92"/>
      <c r="RBN32" s="91"/>
      <c r="RBO32" s="92"/>
      <c r="RBP32" s="92"/>
      <c r="RBQ32" s="92"/>
      <c r="RBR32" s="92"/>
      <c r="RBS32" s="92"/>
      <c r="RBT32" s="92"/>
      <c r="RBU32" s="92"/>
      <c r="RBV32" s="92"/>
      <c r="RBW32" s="92"/>
      <c r="RBX32" s="92"/>
      <c r="RBY32" s="92"/>
      <c r="RBZ32" s="92"/>
      <c r="RCA32" s="91"/>
      <c r="RCB32" s="92"/>
      <c r="RCC32" s="92"/>
      <c r="RCD32" s="92"/>
      <c r="RCE32" s="92"/>
      <c r="RCF32" s="92"/>
      <c r="RCG32" s="92"/>
      <c r="RCH32" s="92"/>
      <c r="RCI32" s="92"/>
      <c r="RCJ32" s="92"/>
      <c r="RCK32" s="92"/>
      <c r="RCL32" s="92"/>
      <c r="RCM32" s="92"/>
      <c r="RCN32" s="91"/>
      <c r="RCO32" s="92"/>
      <c r="RCP32" s="92"/>
      <c r="RCQ32" s="92"/>
      <c r="RCR32" s="92"/>
      <c r="RCS32" s="92"/>
      <c r="RCT32" s="92"/>
      <c r="RCU32" s="92"/>
      <c r="RCV32" s="92"/>
      <c r="RCW32" s="92"/>
      <c r="RCX32" s="92"/>
      <c r="RCY32" s="92"/>
      <c r="RCZ32" s="92"/>
      <c r="RDA32" s="91"/>
      <c r="RDB32" s="92"/>
      <c r="RDC32" s="92"/>
      <c r="RDD32" s="92"/>
      <c r="RDE32" s="92"/>
      <c r="RDF32" s="92"/>
      <c r="RDG32" s="92"/>
      <c r="RDH32" s="92"/>
      <c r="RDI32" s="92"/>
      <c r="RDJ32" s="92"/>
      <c r="RDK32" s="92"/>
      <c r="RDL32" s="92"/>
      <c r="RDM32" s="92"/>
      <c r="RDN32" s="91"/>
      <c r="RDO32" s="92"/>
      <c r="RDP32" s="92"/>
      <c r="RDQ32" s="92"/>
      <c r="RDR32" s="92"/>
      <c r="RDS32" s="92"/>
      <c r="RDT32" s="92"/>
      <c r="RDU32" s="92"/>
      <c r="RDV32" s="92"/>
      <c r="RDW32" s="92"/>
      <c r="RDX32" s="92"/>
      <c r="RDY32" s="92"/>
      <c r="RDZ32" s="92"/>
      <c r="REA32" s="91"/>
      <c r="REB32" s="92"/>
      <c r="REC32" s="92"/>
      <c r="RED32" s="92"/>
      <c r="REE32" s="92"/>
      <c r="REF32" s="92"/>
      <c r="REG32" s="92"/>
      <c r="REH32" s="92"/>
      <c r="REI32" s="92"/>
      <c r="REJ32" s="92"/>
      <c r="REK32" s="92"/>
      <c r="REL32" s="92"/>
      <c r="REM32" s="92"/>
      <c r="REN32" s="91"/>
      <c r="REO32" s="92"/>
      <c r="REP32" s="92"/>
      <c r="REQ32" s="92"/>
      <c r="RER32" s="92"/>
      <c r="RES32" s="92"/>
      <c r="RET32" s="92"/>
      <c r="REU32" s="92"/>
      <c r="REV32" s="92"/>
      <c r="REW32" s="92"/>
      <c r="REX32" s="92"/>
      <c r="REY32" s="92"/>
      <c r="REZ32" s="92"/>
      <c r="RFA32" s="91"/>
      <c r="RFB32" s="92"/>
      <c r="RFC32" s="92"/>
      <c r="RFD32" s="92"/>
      <c r="RFE32" s="92"/>
      <c r="RFF32" s="92"/>
      <c r="RFG32" s="92"/>
      <c r="RFH32" s="92"/>
      <c r="RFI32" s="92"/>
      <c r="RFJ32" s="92"/>
      <c r="RFK32" s="92"/>
      <c r="RFL32" s="92"/>
      <c r="RFM32" s="92"/>
      <c r="RFN32" s="91"/>
      <c r="RFO32" s="92"/>
      <c r="RFP32" s="92"/>
      <c r="RFQ32" s="92"/>
      <c r="RFR32" s="92"/>
      <c r="RFS32" s="92"/>
      <c r="RFT32" s="92"/>
      <c r="RFU32" s="92"/>
      <c r="RFV32" s="92"/>
      <c r="RFW32" s="92"/>
      <c r="RFX32" s="92"/>
      <c r="RFY32" s="92"/>
      <c r="RFZ32" s="92"/>
      <c r="RGA32" s="91"/>
      <c r="RGB32" s="92"/>
      <c r="RGC32" s="92"/>
      <c r="RGD32" s="92"/>
      <c r="RGE32" s="92"/>
      <c r="RGF32" s="92"/>
      <c r="RGG32" s="92"/>
      <c r="RGH32" s="92"/>
      <c r="RGI32" s="92"/>
      <c r="RGJ32" s="92"/>
      <c r="RGK32" s="92"/>
      <c r="RGL32" s="92"/>
      <c r="RGM32" s="92"/>
      <c r="RGN32" s="91"/>
      <c r="RGO32" s="92"/>
      <c r="RGP32" s="92"/>
      <c r="RGQ32" s="92"/>
      <c r="RGR32" s="92"/>
      <c r="RGS32" s="92"/>
      <c r="RGT32" s="92"/>
      <c r="RGU32" s="92"/>
      <c r="RGV32" s="92"/>
      <c r="RGW32" s="92"/>
      <c r="RGX32" s="92"/>
      <c r="RGY32" s="92"/>
      <c r="RGZ32" s="92"/>
      <c r="RHA32" s="91"/>
      <c r="RHB32" s="92"/>
      <c r="RHC32" s="92"/>
      <c r="RHD32" s="92"/>
      <c r="RHE32" s="92"/>
      <c r="RHF32" s="92"/>
      <c r="RHG32" s="92"/>
      <c r="RHH32" s="92"/>
      <c r="RHI32" s="92"/>
      <c r="RHJ32" s="92"/>
      <c r="RHK32" s="92"/>
      <c r="RHL32" s="92"/>
      <c r="RHM32" s="92"/>
      <c r="RHN32" s="91"/>
      <c r="RHO32" s="92"/>
      <c r="RHP32" s="92"/>
      <c r="RHQ32" s="92"/>
      <c r="RHR32" s="92"/>
      <c r="RHS32" s="92"/>
      <c r="RHT32" s="92"/>
      <c r="RHU32" s="92"/>
      <c r="RHV32" s="92"/>
      <c r="RHW32" s="92"/>
      <c r="RHX32" s="92"/>
      <c r="RHY32" s="92"/>
      <c r="RHZ32" s="92"/>
      <c r="RIA32" s="91"/>
      <c r="RIB32" s="92"/>
      <c r="RIC32" s="92"/>
      <c r="RID32" s="92"/>
      <c r="RIE32" s="92"/>
      <c r="RIF32" s="92"/>
      <c r="RIG32" s="92"/>
      <c r="RIH32" s="92"/>
      <c r="RII32" s="92"/>
      <c r="RIJ32" s="92"/>
      <c r="RIK32" s="92"/>
      <c r="RIL32" s="92"/>
      <c r="RIM32" s="92"/>
      <c r="RIN32" s="91"/>
      <c r="RIO32" s="92"/>
      <c r="RIP32" s="92"/>
      <c r="RIQ32" s="92"/>
      <c r="RIR32" s="92"/>
      <c r="RIS32" s="92"/>
      <c r="RIT32" s="92"/>
      <c r="RIU32" s="92"/>
      <c r="RIV32" s="92"/>
      <c r="RIW32" s="92"/>
      <c r="RIX32" s="92"/>
      <c r="RIY32" s="92"/>
      <c r="RIZ32" s="92"/>
      <c r="RJA32" s="91"/>
      <c r="RJB32" s="92"/>
      <c r="RJC32" s="92"/>
      <c r="RJD32" s="92"/>
      <c r="RJE32" s="92"/>
      <c r="RJF32" s="92"/>
      <c r="RJG32" s="92"/>
      <c r="RJH32" s="92"/>
      <c r="RJI32" s="92"/>
      <c r="RJJ32" s="92"/>
      <c r="RJK32" s="92"/>
      <c r="RJL32" s="92"/>
      <c r="RJM32" s="92"/>
      <c r="RJN32" s="91"/>
      <c r="RJO32" s="92"/>
      <c r="RJP32" s="92"/>
      <c r="RJQ32" s="92"/>
      <c r="RJR32" s="92"/>
      <c r="RJS32" s="92"/>
      <c r="RJT32" s="92"/>
      <c r="RJU32" s="92"/>
      <c r="RJV32" s="92"/>
      <c r="RJW32" s="92"/>
      <c r="RJX32" s="92"/>
      <c r="RJY32" s="92"/>
      <c r="RJZ32" s="92"/>
      <c r="RKA32" s="91"/>
      <c r="RKB32" s="92"/>
      <c r="RKC32" s="92"/>
      <c r="RKD32" s="92"/>
      <c r="RKE32" s="92"/>
      <c r="RKF32" s="92"/>
      <c r="RKG32" s="92"/>
      <c r="RKH32" s="92"/>
      <c r="RKI32" s="92"/>
      <c r="RKJ32" s="92"/>
      <c r="RKK32" s="92"/>
      <c r="RKL32" s="92"/>
      <c r="RKM32" s="92"/>
      <c r="RKN32" s="91"/>
      <c r="RKO32" s="92"/>
      <c r="RKP32" s="92"/>
      <c r="RKQ32" s="92"/>
      <c r="RKR32" s="92"/>
      <c r="RKS32" s="92"/>
      <c r="RKT32" s="92"/>
      <c r="RKU32" s="92"/>
      <c r="RKV32" s="92"/>
      <c r="RKW32" s="92"/>
      <c r="RKX32" s="92"/>
      <c r="RKY32" s="92"/>
      <c r="RKZ32" s="92"/>
      <c r="RLA32" s="91"/>
      <c r="RLB32" s="92"/>
      <c r="RLC32" s="92"/>
      <c r="RLD32" s="92"/>
      <c r="RLE32" s="92"/>
      <c r="RLF32" s="92"/>
      <c r="RLG32" s="92"/>
      <c r="RLH32" s="92"/>
      <c r="RLI32" s="92"/>
      <c r="RLJ32" s="92"/>
      <c r="RLK32" s="92"/>
      <c r="RLL32" s="92"/>
      <c r="RLM32" s="92"/>
      <c r="RLN32" s="91"/>
      <c r="RLO32" s="92"/>
      <c r="RLP32" s="92"/>
      <c r="RLQ32" s="92"/>
      <c r="RLR32" s="92"/>
      <c r="RLS32" s="92"/>
      <c r="RLT32" s="92"/>
      <c r="RLU32" s="92"/>
      <c r="RLV32" s="92"/>
      <c r="RLW32" s="92"/>
      <c r="RLX32" s="92"/>
      <c r="RLY32" s="92"/>
      <c r="RLZ32" s="92"/>
      <c r="RMA32" s="91"/>
      <c r="RMB32" s="92"/>
      <c r="RMC32" s="92"/>
      <c r="RMD32" s="92"/>
      <c r="RME32" s="92"/>
      <c r="RMF32" s="92"/>
      <c r="RMG32" s="92"/>
      <c r="RMH32" s="92"/>
      <c r="RMI32" s="92"/>
      <c r="RMJ32" s="92"/>
      <c r="RMK32" s="92"/>
      <c r="RML32" s="92"/>
      <c r="RMM32" s="92"/>
      <c r="RMN32" s="91"/>
      <c r="RMO32" s="92"/>
      <c r="RMP32" s="92"/>
      <c r="RMQ32" s="92"/>
      <c r="RMR32" s="92"/>
      <c r="RMS32" s="92"/>
      <c r="RMT32" s="92"/>
      <c r="RMU32" s="92"/>
      <c r="RMV32" s="92"/>
      <c r="RMW32" s="92"/>
      <c r="RMX32" s="92"/>
      <c r="RMY32" s="92"/>
      <c r="RMZ32" s="92"/>
      <c r="RNA32" s="91"/>
      <c r="RNB32" s="92"/>
      <c r="RNC32" s="92"/>
      <c r="RND32" s="92"/>
      <c r="RNE32" s="92"/>
      <c r="RNF32" s="92"/>
      <c r="RNG32" s="92"/>
      <c r="RNH32" s="92"/>
      <c r="RNI32" s="92"/>
      <c r="RNJ32" s="92"/>
      <c r="RNK32" s="92"/>
      <c r="RNL32" s="92"/>
      <c r="RNM32" s="92"/>
      <c r="RNN32" s="91"/>
      <c r="RNO32" s="92"/>
      <c r="RNP32" s="92"/>
      <c r="RNQ32" s="92"/>
      <c r="RNR32" s="92"/>
      <c r="RNS32" s="92"/>
      <c r="RNT32" s="92"/>
      <c r="RNU32" s="92"/>
      <c r="RNV32" s="92"/>
      <c r="RNW32" s="92"/>
      <c r="RNX32" s="92"/>
      <c r="RNY32" s="92"/>
      <c r="RNZ32" s="92"/>
      <c r="ROA32" s="91"/>
      <c r="ROB32" s="92"/>
      <c r="ROC32" s="92"/>
      <c r="ROD32" s="92"/>
      <c r="ROE32" s="92"/>
      <c r="ROF32" s="92"/>
      <c r="ROG32" s="92"/>
      <c r="ROH32" s="92"/>
      <c r="ROI32" s="92"/>
      <c r="ROJ32" s="92"/>
      <c r="ROK32" s="92"/>
      <c r="ROL32" s="92"/>
      <c r="ROM32" s="92"/>
      <c r="RON32" s="91"/>
      <c r="ROO32" s="92"/>
      <c r="ROP32" s="92"/>
      <c r="ROQ32" s="92"/>
      <c r="ROR32" s="92"/>
      <c r="ROS32" s="92"/>
      <c r="ROT32" s="92"/>
      <c r="ROU32" s="92"/>
      <c r="ROV32" s="92"/>
      <c r="ROW32" s="92"/>
      <c r="ROX32" s="92"/>
      <c r="ROY32" s="92"/>
      <c r="ROZ32" s="92"/>
      <c r="RPA32" s="91"/>
      <c r="RPB32" s="92"/>
      <c r="RPC32" s="92"/>
      <c r="RPD32" s="92"/>
      <c r="RPE32" s="92"/>
      <c r="RPF32" s="92"/>
      <c r="RPG32" s="92"/>
      <c r="RPH32" s="92"/>
      <c r="RPI32" s="92"/>
      <c r="RPJ32" s="92"/>
      <c r="RPK32" s="92"/>
      <c r="RPL32" s="92"/>
      <c r="RPM32" s="92"/>
      <c r="RPN32" s="91"/>
      <c r="RPO32" s="92"/>
      <c r="RPP32" s="92"/>
      <c r="RPQ32" s="92"/>
      <c r="RPR32" s="92"/>
      <c r="RPS32" s="92"/>
      <c r="RPT32" s="92"/>
      <c r="RPU32" s="92"/>
      <c r="RPV32" s="92"/>
      <c r="RPW32" s="92"/>
      <c r="RPX32" s="92"/>
      <c r="RPY32" s="92"/>
      <c r="RPZ32" s="92"/>
      <c r="RQA32" s="91"/>
      <c r="RQB32" s="92"/>
      <c r="RQC32" s="92"/>
      <c r="RQD32" s="92"/>
      <c r="RQE32" s="92"/>
      <c r="RQF32" s="92"/>
      <c r="RQG32" s="92"/>
      <c r="RQH32" s="92"/>
      <c r="RQI32" s="92"/>
      <c r="RQJ32" s="92"/>
      <c r="RQK32" s="92"/>
      <c r="RQL32" s="92"/>
      <c r="RQM32" s="92"/>
      <c r="RQN32" s="91"/>
      <c r="RQO32" s="92"/>
      <c r="RQP32" s="92"/>
      <c r="RQQ32" s="92"/>
      <c r="RQR32" s="92"/>
      <c r="RQS32" s="92"/>
      <c r="RQT32" s="92"/>
      <c r="RQU32" s="92"/>
      <c r="RQV32" s="92"/>
      <c r="RQW32" s="92"/>
      <c r="RQX32" s="92"/>
      <c r="RQY32" s="92"/>
      <c r="RQZ32" s="92"/>
      <c r="RRA32" s="91"/>
      <c r="RRB32" s="92"/>
      <c r="RRC32" s="92"/>
      <c r="RRD32" s="92"/>
      <c r="RRE32" s="92"/>
      <c r="RRF32" s="92"/>
      <c r="RRG32" s="92"/>
      <c r="RRH32" s="92"/>
      <c r="RRI32" s="92"/>
      <c r="RRJ32" s="92"/>
      <c r="RRK32" s="92"/>
      <c r="RRL32" s="92"/>
      <c r="RRM32" s="92"/>
      <c r="RRN32" s="91"/>
      <c r="RRO32" s="92"/>
      <c r="RRP32" s="92"/>
      <c r="RRQ32" s="92"/>
      <c r="RRR32" s="92"/>
      <c r="RRS32" s="92"/>
      <c r="RRT32" s="92"/>
      <c r="RRU32" s="92"/>
      <c r="RRV32" s="92"/>
      <c r="RRW32" s="92"/>
      <c r="RRX32" s="92"/>
      <c r="RRY32" s="92"/>
      <c r="RRZ32" s="92"/>
      <c r="RSA32" s="91"/>
      <c r="RSB32" s="92"/>
      <c r="RSC32" s="92"/>
      <c r="RSD32" s="92"/>
      <c r="RSE32" s="92"/>
      <c r="RSF32" s="92"/>
      <c r="RSG32" s="92"/>
      <c r="RSH32" s="92"/>
      <c r="RSI32" s="92"/>
      <c r="RSJ32" s="92"/>
      <c r="RSK32" s="92"/>
      <c r="RSL32" s="92"/>
      <c r="RSM32" s="92"/>
      <c r="RSN32" s="91"/>
      <c r="RSO32" s="92"/>
      <c r="RSP32" s="92"/>
      <c r="RSQ32" s="92"/>
      <c r="RSR32" s="92"/>
      <c r="RSS32" s="92"/>
      <c r="RST32" s="92"/>
      <c r="RSU32" s="92"/>
      <c r="RSV32" s="92"/>
      <c r="RSW32" s="92"/>
      <c r="RSX32" s="92"/>
      <c r="RSY32" s="92"/>
      <c r="RSZ32" s="92"/>
      <c r="RTA32" s="91"/>
      <c r="RTB32" s="92"/>
      <c r="RTC32" s="92"/>
      <c r="RTD32" s="92"/>
      <c r="RTE32" s="92"/>
      <c r="RTF32" s="92"/>
      <c r="RTG32" s="92"/>
      <c r="RTH32" s="92"/>
      <c r="RTI32" s="92"/>
      <c r="RTJ32" s="92"/>
      <c r="RTK32" s="92"/>
      <c r="RTL32" s="92"/>
      <c r="RTM32" s="92"/>
      <c r="RTN32" s="91"/>
      <c r="RTO32" s="92"/>
      <c r="RTP32" s="92"/>
      <c r="RTQ32" s="92"/>
      <c r="RTR32" s="92"/>
      <c r="RTS32" s="92"/>
      <c r="RTT32" s="92"/>
      <c r="RTU32" s="92"/>
      <c r="RTV32" s="92"/>
      <c r="RTW32" s="92"/>
      <c r="RTX32" s="92"/>
      <c r="RTY32" s="92"/>
      <c r="RTZ32" s="92"/>
      <c r="RUA32" s="91"/>
      <c r="RUB32" s="92"/>
      <c r="RUC32" s="92"/>
      <c r="RUD32" s="92"/>
      <c r="RUE32" s="92"/>
      <c r="RUF32" s="92"/>
      <c r="RUG32" s="92"/>
      <c r="RUH32" s="92"/>
      <c r="RUI32" s="92"/>
      <c r="RUJ32" s="92"/>
      <c r="RUK32" s="92"/>
      <c r="RUL32" s="92"/>
      <c r="RUM32" s="92"/>
      <c r="RUN32" s="91"/>
      <c r="RUO32" s="92"/>
      <c r="RUP32" s="92"/>
      <c r="RUQ32" s="92"/>
      <c r="RUR32" s="92"/>
      <c r="RUS32" s="92"/>
      <c r="RUT32" s="92"/>
      <c r="RUU32" s="92"/>
      <c r="RUV32" s="92"/>
      <c r="RUW32" s="92"/>
      <c r="RUX32" s="92"/>
      <c r="RUY32" s="92"/>
      <c r="RUZ32" s="92"/>
      <c r="RVA32" s="91"/>
      <c r="RVB32" s="92"/>
      <c r="RVC32" s="92"/>
      <c r="RVD32" s="92"/>
      <c r="RVE32" s="92"/>
      <c r="RVF32" s="92"/>
      <c r="RVG32" s="92"/>
      <c r="RVH32" s="92"/>
      <c r="RVI32" s="92"/>
      <c r="RVJ32" s="92"/>
      <c r="RVK32" s="92"/>
      <c r="RVL32" s="92"/>
      <c r="RVM32" s="92"/>
      <c r="RVN32" s="91"/>
      <c r="RVO32" s="92"/>
      <c r="RVP32" s="92"/>
      <c r="RVQ32" s="92"/>
      <c r="RVR32" s="92"/>
      <c r="RVS32" s="92"/>
      <c r="RVT32" s="92"/>
      <c r="RVU32" s="92"/>
      <c r="RVV32" s="92"/>
      <c r="RVW32" s="92"/>
      <c r="RVX32" s="92"/>
      <c r="RVY32" s="92"/>
      <c r="RVZ32" s="92"/>
      <c r="RWA32" s="91"/>
      <c r="RWB32" s="92"/>
      <c r="RWC32" s="92"/>
      <c r="RWD32" s="92"/>
      <c r="RWE32" s="92"/>
      <c r="RWF32" s="92"/>
      <c r="RWG32" s="92"/>
      <c r="RWH32" s="92"/>
      <c r="RWI32" s="92"/>
      <c r="RWJ32" s="92"/>
      <c r="RWK32" s="92"/>
      <c r="RWL32" s="92"/>
      <c r="RWM32" s="92"/>
      <c r="RWN32" s="91"/>
      <c r="RWO32" s="92"/>
      <c r="RWP32" s="92"/>
      <c r="RWQ32" s="92"/>
      <c r="RWR32" s="92"/>
      <c r="RWS32" s="92"/>
      <c r="RWT32" s="92"/>
      <c r="RWU32" s="92"/>
      <c r="RWV32" s="92"/>
      <c r="RWW32" s="92"/>
      <c r="RWX32" s="92"/>
      <c r="RWY32" s="92"/>
      <c r="RWZ32" s="92"/>
      <c r="RXA32" s="91"/>
      <c r="RXB32" s="92"/>
      <c r="RXC32" s="92"/>
      <c r="RXD32" s="92"/>
      <c r="RXE32" s="92"/>
      <c r="RXF32" s="92"/>
      <c r="RXG32" s="92"/>
      <c r="RXH32" s="92"/>
      <c r="RXI32" s="92"/>
      <c r="RXJ32" s="92"/>
      <c r="RXK32" s="92"/>
      <c r="RXL32" s="92"/>
      <c r="RXM32" s="92"/>
      <c r="RXN32" s="91"/>
      <c r="RXO32" s="92"/>
      <c r="RXP32" s="92"/>
      <c r="RXQ32" s="92"/>
      <c r="RXR32" s="92"/>
      <c r="RXS32" s="92"/>
      <c r="RXT32" s="92"/>
      <c r="RXU32" s="92"/>
      <c r="RXV32" s="92"/>
      <c r="RXW32" s="92"/>
      <c r="RXX32" s="92"/>
      <c r="RXY32" s="92"/>
      <c r="RXZ32" s="92"/>
      <c r="RYA32" s="91"/>
      <c r="RYB32" s="92"/>
      <c r="RYC32" s="92"/>
      <c r="RYD32" s="92"/>
      <c r="RYE32" s="92"/>
      <c r="RYF32" s="92"/>
      <c r="RYG32" s="92"/>
      <c r="RYH32" s="92"/>
      <c r="RYI32" s="92"/>
      <c r="RYJ32" s="92"/>
      <c r="RYK32" s="92"/>
      <c r="RYL32" s="92"/>
      <c r="RYM32" s="92"/>
      <c r="RYN32" s="91"/>
      <c r="RYO32" s="92"/>
      <c r="RYP32" s="92"/>
      <c r="RYQ32" s="92"/>
      <c r="RYR32" s="92"/>
      <c r="RYS32" s="92"/>
      <c r="RYT32" s="92"/>
      <c r="RYU32" s="92"/>
      <c r="RYV32" s="92"/>
      <c r="RYW32" s="92"/>
      <c r="RYX32" s="92"/>
      <c r="RYY32" s="92"/>
      <c r="RYZ32" s="92"/>
      <c r="RZA32" s="91"/>
      <c r="RZB32" s="92"/>
      <c r="RZC32" s="92"/>
      <c r="RZD32" s="92"/>
      <c r="RZE32" s="92"/>
      <c r="RZF32" s="92"/>
      <c r="RZG32" s="92"/>
      <c r="RZH32" s="92"/>
      <c r="RZI32" s="92"/>
      <c r="RZJ32" s="92"/>
      <c r="RZK32" s="92"/>
      <c r="RZL32" s="92"/>
      <c r="RZM32" s="92"/>
      <c r="RZN32" s="91"/>
      <c r="RZO32" s="92"/>
      <c r="RZP32" s="92"/>
      <c r="RZQ32" s="92"/>
      <c r="RZR32" s="92"/>
      <c r="RZS32" s="92"/>
      <c r="RZT32" s="92"/>
      <c r="RZU32" s="92"/>
      <c r="RZV32" s="92"/>
      <c r="RZW32" s="92"/>
      <c r="RZX32" s="92"/>
      <c r="RZY32" s="92"/>
      <c r="RZZ32" s="92"/>
      <c r="SAA32" s="91"/>
      <c r="SAB32" s="92"/>
      <c r="SAC32" s="92"/>
      <c r="SAD32" s="92"/>
      <c r="SAE32" s="92"/>
      <c r="SAF32" s="92"/>
      <c r="SAG32" s="92"/>
      <c r="SAH32" s="92"/>
      <c r="SAI32" s="92"/>
      <c r="SAJ32" s="92"/>
      <c r="SAK32" s="92"/>
      <c r="SAL32" s="92"/>
      <c r="SAM32" s="92"/>
      <c r="SAN32" s="91"/>
      <c r="SAO32" s="92"/>
      <c r="SAP32" s="92"/>
      <c r="SAQ32" s="92"/>
      <c r="SAR32" s="92"/>
      <c r="SAS32" s="92"/>
      <c r="SAT32" s="92"/>
      <c r="SAU32" s="92"/>
      <c r="SAV32" s="92"/>
      <c r="SAW32" s="92"/>
      <c r="SAX32" s="92"/>
      <c r="SAY32" s="92"/>
      <c r="SAZ32" s="92"/>
      <c r="SBA32" s="91"/>
      <c r="SBB32" s="92"/>
      <c r="SBC32" s="92"/>
      <c r="SBD32" s="92"/>
      <c r="SBE32" s="92"/>
      <c r="SBF32" s="92"/>
      <c r="SBG32" s="92"/>
      <c r="SBH32" s="92"/>
      <c r="SBI32" s="92"/>
      <c r="SBJ32" s="92"/>
      <c r="SBK32" s="92"/>
      <c r="SBL32" s="92"/>
      <c r="SBM32" s="92"/>
      <c r="SBN32" s="91"/>
      <c r="SBO32" s="92"/>
      <c r="SBP32" s="92"/>
      <c r="SBQ32" s="92"/>
      <c r="SBR32" s="92"/>
      <c r="SBS32" s="92"/>
      <c r="SBT32" s="92"/>
      <c r="SBU32" s="92"/>
      <c r="SBV32" s="92"/>
      <c r="SBW32" s="92"/>
      <c r="SBX32" s="92"/>
      <c r="SBY32" s="92"/>
      <c r="SBZ32" s="92"/>
      <c r="SCA32" s="91"/>
      <c r="SCB32" s="92"/>
      <c r="SCC32" s="92"/>
      <c r="SCD32" s="92"/>
      <c r="SCE32" s="92"/>
      <c r="SCF32" s="92"/>
      <c r="SCG32" s="92"/>
      <c r="SCH32" s="92"/>
      <c r="SCI32" s="92"/>
      <c r="SCJ32" s="92"/>
      <c r="SCK32" s="92"/>
      <c r="SCL32" s="92"/>
      <c r="SCM32" s="92"/>
      <c r="SCN32" s="91"/>
      <c r="SCO32" s="92"/>
      <c r="SCP32" s="92"/>
      <c r="SCQ32" s="92"/>
      <c r="SCR32" s="92"/>
      <c r="SCS32" s="92"/>
      <c r="SCT32" s="92"/>
      <c r="SCU32" s="92"/>
      <c r="SCV32" s="92"/>
      <c r="SCW32" s="92"/>
      <c r="SCX32" s="92"/>
      <c r="SCY32" s="92"/>
      <c r="SCZ32" s="92"/>
      <c r="SDA32" s="91"/>
      <c r="SDB32" s="92"/>
      <c r="SDC32" s="92"/>
      <c r="SDD32" s="92"/>
      <c r="SDE32" s="92"/>
      <c r="SDF32" s="92"/>
      <c r="SDG32" s="92"/>
      <c r="SDH32" s="92"/>
      <c r="SDI32" s="92"/>
      <c r="SDJ32" s="92"/>
      <c r="SDK32" s="92"/>
      <c r="SDL32" s="92"/>
      <c r="SDM32" s="92"/>
      <c r="SDN32" s="91"/>
      <c r="SDO32" s="92"/>
      <c r="SDP32" s="92"/>
      <c r="SDQ32" s="92"/>
      <c r="SDR32" s="92"/>
      <c r="SDS32" s="92"/>
      <c r="SDT32" s="92"/>
      <c r="SDU32" s="92"/>
      <c r="SDV32" s="92"/>
      <c r="SDW32" s="92"/>
      <c r="SDX32" s="92"/>
      <c r="SDY32" s="92"/>
      <c r="SDZ32" s="92"/>
      <c r="SEA32" s="91"/>
      <c r="SEB32" s="92"/>
      <c r="SEC32" s="92"/>
      <c r="SED32" s="92"/>
      <c r="SEE32" s="92"/>
      <c r="SEF32" s="92"/>
      <c r="SEG32" s="92"/>
      <c r="SEH32" s="92"/>
      <c r="SEI32" s="92"/>
      <c r="SEJ32" s="92"/>
      <c r="SEK32" s="92"/>
      <c r="SEL32" s="92"/>
      <c r="SEM32" s="92"/>
      <c r="SEN32" s="91"/>
      <c r="SEO32" s="92"/>
      <c r="SEP32" s="92"/>
      <c r="SEQ32" s="92"/>
      <c r="SER32" s="92"/>
      <c r="SES32" s="92"/>
      <c r="SET32" s="92"/>
      <c r="SEU32" s="92"/>
      <c r="SEV32" s="92"/>
      <c r="SEW32" s="92"/>
      <c r="SEX32" s="92"/>
      <c r="SEY32" s="92"/>
      <c r="SEZ32" s="92"/>
      <c r="SFA32" s="91"/>
      <c r="SFB32" s="92"/>
      <c r="SFC32" s="92"/>
      <c r="SFD32" s="92"/>
      <c r="SFE32" s="92"/>
      <c r="SFF32" s="92"/>
      <c r="SFG32" s="92"/>
      <c r="SFH32" s="92"/>
      <c r="SFI32" s="92"/>
      <c r="SFJ32" s="92"/>
      <c r="SFK32" s="92"/>
      <c r="SFL32" s="92"/>
      <c r="SFM32" s="92"/>
      <c r="SFN32" s="91"/>
      <c r="SFO32" s="92"/>
      <c r="SFP32" s="92"/>
      <c r="SFQ32" s="92"/>
      <c r="SFR32" s="92"/>
      <c r="SFS32" s="92"/>
      <c r="SFT32" s="92"/>
      <c r="SFU32" s="92"/>
      <c r="SFV32" s="92"/>
      <c r="SFW32" s="92"/>
      <c r="SFX32" s="92"/>
      <c r="SFY32" s="92"/>
      <c r="SFZ32" s="92"/>
      <c r="SGA32" s="91"/>
      <c r="SGB32" s="92"/>
      <c r="SGC32" s="92"/>
      <c r="SGD32" s="92"/>
      <c r="SGE32" s="92"/>
      <c r="SGF32" s="92"/>
      <c r="SGG32" s="92"/>
      <c r="SGH32" s="92"/>
      <c r="SGI32" s="92"/>
      <c r="SGJ32" s="92"/>
      <c r="SGK32" s="92"/>
      <c r="SGL32" s="92"/>
      <c r="SGM32" s="92"/>
      <c r="SGN32" s="91"/>
      <c r="SGO32" s="92"/>
      <c r="SGP32" s="92"/>
      <c r="SGQ32" s="92"/>
      <c r="SGR32" s="92"/>
      <c r="SGS32" s="92"/>
      <c r="SGT32" s="92"/>
      <c r="SGU32" s="92"/>
      <c r="SGV32" s="92"/>
      <c r="SGW32" s="92"/>
      <c r="SGX32" s="92"/>
      <c r="SGY32" s="92"/>
      <c r="SGZ32" s="92"/>
      <c r="SHA32" s="91"/>
      <c r="SHB32" s="92"/>
      <c r="SHC32" s="92"/>
      <c r="SHD32" s="92"/>
      <c r="SHE32" s="92"/>
      <c r="SHF32" s="92"/>
      <c r="SHG32" s="92"/>
      <c r="SHH32" s="92"/>
      <c r="SHI32" s="92"/>
      <c r="SHJ32" s="92"/>
      <c r="SHK32" s="92"/>
      <c r="SHL32" s="92"/>
      <c r="SHM32" s="92"/>
      <c r="SHN32" s="91"/>
      <c r="SHO32" s="92"/>
      <c r="SHP32" s="92"/>
      <c r="SHQ32" s="92"/>
      <c r="SHR32" s="92"/>
      <c r="SHS32" s="92"/>
      <c r="SHT32" s="92"/>
      <c r="SHU32" s="92"/>
      <c r="SHV32" s="92"/>
      <c r="SHW32" s="92"/>
      <c r="SHX32" s="92"/>
      <c r="SHY32" s="92"/>
      <c r="SHZ32" s="92"/>
      <c r="SIA32" s="91"/>
      <c r="SIB32" s="92"/>
      <c r="SIC32" s="92"/>
      <c r="SID32" s="92"/>
      <c r="SIE32" s="92"/>
      <c r="SIF32" s="92"/>
      <c r="SIG32" s="92"/>
      <c r="SIH32" s="92"/>
      <c r="SII32" s="92"/>
      <c r="SIJ32" s="92"/>
      <c r="SIK32" s="92"/>
      <c r="SIL32" s="92"/>
      <c r="SIM32" s="92"/>
      <c r="SIN32" s="91"/>
      <c r="SIO32" s="92"/>
      <c r="SIP32" s="92"/>
      <c r="SIQ32" s="92"/>
      <c r="SIR32" s="92"/>
      <c r="SIS32" s="92"/>
      <c r="SIT32" s="92"/>
      <c r="SIU32" s="92"/>
      <c r="SIV32" s="92"/>
      <c r="SIW32" s="92"/>
      <c r="SIX32" s="92"/>
      <c r="SIY32" s="92"/>
      <c r="SIZ32" s="92"/>
      <c r="SJA32" s="91"/>
      <c r="SJB32" s="92"/>
      <c r="SJC32" s="92"/>
      <c r="SJD32" s="92"/>
      <c r="SJE32" s="92"/>
      <c r="SJF32" s="92"/>
      <c r="SJG32" s="92"/>
      <c r="SJH32" s="92"/>
      <c r="SJI32" s="92"/>
      <c r="SJJ32" s="92"/>
      <c r="SJK32" s="92"/>
      <c r="SJL32" s="92"/>
      <c r="SJM32" s="92"/>
      <c r="SJN32" s="91"/>
      <c r="SJO32" s="92"/>
      <c r="SJP32" s="92"/>
      <c r="SJQ32" s="92"/>
      <c r="SJR32" s="92"/>
      <c r="SJS32" s="92"/>
      <c r="SJT32" s="92"/>
      <c r="SJU32" s="92"/>
      <c r="SJV32" s="92"/>
      <c r="SJW32" s="92"/>
      <c r="SJX32" s="92"/>
      <c r="SJY32" s="92"/>
      <c r="SJZ32" s="92"/>
      <c r="SKA32" s="91"/>
      <c r="SKB32" s="92"/>
      <c r="SKC32" s="92"/>
      <c r="SKD32" s="92"/>
      <c r="SKE32" s="92"/>
      <c r="SKF32" s="92"/>
      <c r="SKG32" s="92"/>
      <c r="SKH32" s="92"/>
      <c r="SKI32" s="92"/>
      <c r="SKJ32" s="92"/>
      <c r="SKK32" s="92"/>
      <c r="SKL32" s="92"/>
      <c r="SKM32" s="92"/>
      <c r="SKN32" s="91"/>
      <c r="SKO32" s="92"/>
      <c r="SKP32" s="92"/>
      <c r="SKQ32" s="92"/>
      <c r="SKR32" s="92"/>
      <c r="SKS32" s="92"/>
      <c r="SKT32" s="92"/>
      <c r="SKU32" s="92"/>
      <c r="SKV32" s="92"/>
      <c r="SKW32" s="92"/>
      <c r="SKX32" s="92"/>
      <c r="SKY32" s="92"/>
      <c r="SKZ32" s="92"/>
      <c r="SLA32" s="91"/>
      <c r="SLB32" s="92"/>
      <c r="SLC32" s="92"/>
      <c r="SLD32" s="92"/>
      <c r="SLE32" s="92"/>
      <c r="SLF32" s="92"/>
      <c r="SLG32" s="92"/>
      <c r="SLH32" s="92"/>
      <c r="SLI32" s="92"/>
      <c r="SLJ32" s="92"/>
      <c r="SLK32" s="92"/>
      <c r="SLL32" s="92"/>
      <c r="SLM32" s="92"/>
      <c r="SLN32" s="91"/>
      <c r="SLO32" s="92"/>
      <c r="SLP32" s="92"/>
      <c r="SLQ32" s="92"/>
      <c r="SLR32" s="92"/>
      <c r="SLS32" s="92"/>
      <c r="SLT32" s="92"/>
      <c r="SLU32" s="92"/>
      <c r="SLV32" s="92"/>
      <c r="SLW32" s="92"/>
      <c r="SLX32" s="92"/>
      <c r="SLY32" s="92"/>
      <c r="SLZ32" s="92"/>
      <c r="SMA32" s="91"/>
      <c r="SMB32" s="92"/>
      <c r="SMC32" s="92"/>
      <c r="SMD32" s="92"/>
      <c r="SME32" s="92"/>
      <c r="SMF32" s="92"/>
      <c r="SMG32" s="92"/>
      <c r="SMH32" s="92"/>
      <c r="SMI32" s="92"/>
      <c r="SMJ32" s="92"/>
      <c r="SMK32" s="92"/>
      <c r="SML32" s="92"/>
      <c r="SMM32" s="92"/>
      <c r="SMN32" s="91"/>
      <c r="SMO32" s="92"/>
      <c r="SMP32" s="92"/>
      <c r="SMQ32" s="92"/>
      <c r="SMR32" s="92"/>
      <c r="SMS32" s="92"/>
      <c r="SMT32" s="92"/>
      <c r="SMU32" s="92"/>
      <c r="SMV32" s="92"/>
      <c r="SMW32" s="92"/>
      <c r="SMX32" s="92"/>
      <c r="SMY32" s="92"/>
      <c r="SMZ32" s="92"/>
      <c r="SNA32" s="91"/>
      <c r="SNB32" s="92"/>
      <c r="SNC32" s="92"/>
      <c r="SND32" s="92"/>
      <c r="SNE32" s="92"/>
      <c r="SNF32" s="92"/>
      <c r="SNG32" s="92"/>
      <c r="SNH32" s="92"/>
      <c r="SNI32" s="92"/>
      <c r="SNJ32" s="92"/>
      <c r="SNK32" s="92"/>
      <c r="SNL32" s="92"/>
      <c r="SNM32" s="92"/>
      <c r="SNN32" s="91"/>
      <c r="SNO32" s="92"/>
      <c r="SNP32" s="92"/>
      <c r="SNQ32" s="92"/>
      <c r="SNR32" s="92"/>
      <c r="SNS32" s="92"/>
      <c r="SNT32" s="92"/>
      <c r="SNU32" s="92"/>
      <c r="SNV32" s="92"/>
      <c r="SNW32" s="92"/>
      <c r="SNX32" s="92"/>
      <c r="SNY32" s="92"/>
      <c r="SNZ32" s="92"/>
      <c r="SOA32" s="91"/>
      <c r="SOB32" s="92"/>
      <c r="SOC32" s="92"/>
      <c r="SOD32" s="92"/>
      <c r="SOE32" s="92"/>
      <c r="SOF32" s="92"/>
      <c r="SOG32" s="92"/>
      <c r="SOH32" s="92"/>
      <c r="SOI32" s="92"/>
      <c r="SOJ32" s="92"/>
      <c r="SOK32" s="92"/>
      <c r="SOL32" s="92"/>
      <c r="SOM32" s="92"/>
      <c r="SON32" s="91"/>
      <c r="SOO32" s="92"/>
      <c r="SOP32" s="92"/>
      <c r="SOQ32" s="92"/>
      <c r="SOR32" s="92"/>
      <c r="SOS32" s="92"/>
      <c r="SOT32" s="92"/>
      <c r="SOU32" s="92"/>
      <c r="SOV32" s="92"/>
      <c r="SOW32" s="92"/>
      <c r="SOX32" s="92"/>
      <c r="SOY32" s="92"/>
      <c r="SOZ32" s="92"/>
      <c r="SPA32" s="91"/>
      <c r="SPB32" s="92"/>
      <c r="SPC32" s="92"/>
      <c r="SPD32" s="92"/>
      <c r="SPE32" s="92"/>
      <c r="SPF32" s="92"/>
      <c r="SPG32" s="92"/>
      <c r="SPH32" s="92"/>
      <c r="SPI32" s="92"/>
      <c r="SPJ32" s="92"/>
      <c r="SPK32" s="92"/>
      <c r="SPL32" s="92"/>
      <c r="SPM32" s="92"/>
      <c r="SPN32" s="91"/>
      <c r="SPO32" s="92"/>
      <c r="SPP32" s="92"/>
      <c r="SPQ32" s="92"/>
      <c r="SPR32" s="92"/>
      <c r="SPS32" s="92"/>
      <c r="SPT32" s="92"/>
      <c r="SPU32" s="92"/>
      <c r="SPV32" s="92"/>
      <c r="SPW32" s="92"/>
      <c r="SPX32" s="92"/>
      <c r="SPY32" s="92"/>
      <c r="SPZ32" s="92"/>
      <c r="SQA32" s="91"/>
      <c r="SQB32" s="92"/>
      <c r="SQC32" s="92"/>
      <c r="SQD32" s="92"/>
      <c r="SQE32" s="92"/>
      <c r="SQF32" s="92"/>
      <c r="SQG32" s="92"/>
      <c r="SQH32" s="92"/>
      <c r="SQI32" s="92"/>
      <c r="SQJ32" s="92"/>
      <c r="SQK32" s="92"/>
      <c r="SQL32" s="92"/>
      <c r="SQM32" s="92"/>
      <c r="SQN32" s="91"/>
      <c r="SQO32" s="92"/>
      <c r="SQP32" s="92"/>
      <c r="SQQ32" s="92"/>
      <c r="SQR32" s="92"/>
      <c r="SQS32" s="92"/>
      <c r="SQT32" s="92"/>
      <c r="SQU32" s="92"/>
      <c r="SQV32" s="92"/>
      <c r="SQW32" s="92"/>
      <c r="SQX32" s="92"/>
      <c r="SQY32" s="92"/>
      <c r="SQZ32" s="92"/>
      <c r="SRA32" s="91"/>
      <c r="SRB32" s="92"/>
      <c r="SRC32" s="92"/>
      <c r="SRD32" s="92"/>
      <c r="SRE32" s="92"/>
      <c r="SRF32" s="92"/>
      <c r="SRG32" s="92"/>
      <c r="SRH32" s="92"/>
      <c r="SRI32" s="92"/>
      <c r="SRJ32" s="92"/>
      <c r="SRK32" s="92"/>
      <c r="SRL32" s="92"/>
      <c r="SRM32" s="92"/>
      <c r="SRN32" s="91"/>
      <c r="SRO32" s="92"/>
      <c r="SRP32" s="92"/>
      <c r="SRQ32" s="92"/>
      <c r="SRR32" s="92"/>
      <c r="SRS32" s="92"/>
      <c r="SRT32" s="92"/>
      <c r="SRU32" s="92"/>
      <c r="SRV32" s="92"/>
      <c r="SRW32" s="92"/>
      <c r="SRX32" s="92"/>
      <c r="SRY32" s="92"/>
      <c r="SRZ32" s="92"/>
      <c r="SSA32" s="91"/>
      <c r="SSB32" s="92"/>
      <c r="SSC32" s="92"/>
      <c r="SSD32" s="92"/>
      <c r="SSE32" s="92"/>
      <c r="SSF32" s="92"/>
      <c r="SSG32" s="92"/>
      <c r="SSH32" s="92"/>
      <c r="SSI32" s="92"/>
      <c r="SSJ32" s="92"/>
      <c r="SSK32" s="92"/>
      <c r="SSL32" s="92"/>
      <c r="SSM32" s="92"/>
      <c r="SSN32" s="91"/>
      <c r="SSO32" s="92"/>
      <c r="SSP32" s="92"/>
      <c r="SSQ32" s="92"/>
      <c r="SSR32" s="92"/>
      <c r="SSS32" s="92"/>
      <c r="SST32" s="92"/>
      <c r="SSU32" s="92"/>
      <c r="SSV32" s="92"/>
      <c r="SSW32" s="92"/>
      <c r="SSX32" s="92"/>
      <c r="SSY32" s="92"/>
      <c r="SSZ32" s="92"/>
      <c r="STA32" s="91"/>
      <c r="STB32" s="92"/>
      <c r="STC32" s="92"/>
      <c r="STD32" s="92"/>
      <c r="STE32" s="92"/>
      <c r="STF32" s="92"/>
      <c r="STG32" s="92"/>
      <c r="STH32" s="92"/>
      <c r="STI32" s="92"/>
      <c r="STJ32" s="92"/>
      <c r="STK32" s="92"/>
      <c r="STL32" s="92"/>
      <c r="STM32" s="92"/>
      <c r="STN32" s="91"/>
      <c r="STO32" s="92"/>
      <c r="STP32" s="92"/>
      <c r="STQ32" s="92"/>
      <c r="STR32" s="92"/>
      <c r="STS32" s="92"/>
      <c r="STT32" s="92"/>
      <c r="STU32" s="92"/>
      <c r="STV32" s="92"/>
      <c r="STW32" s="92"/>
      <c r="STX32" s="92"/>
      <c r="STY32" s="92"/>
      <c r="STZ32" s="92"/>
      <c r="SUA32" s="91"/>
      <c r="SUB32" s="92"/>
      <c r="SUC32" s="92"/>
      <c r="SUD32" s="92"/>
      <c r="SUE32" s="92"/>
      <c r="SUF32" s="92"/>
      <c r="SUG32" s="92"/>
      <c r="SUH32" s="92"/>
      <c r="SUI32" s="92"/>
      <c r="SUJ32" s="92"/>
      <c r="SUK32" s="92"/>
      <c r="SUL32" s="92"/>
      <c r="SUM32" s="92"/>
      <c r="SUN32" s="91"/>
      <c r="SUO32" s="92"/>
      <c r="SUP32" s="92"/>
      <c r="SUQ32" s="92"/>
      <c r="SUR32" s="92"/>
      <c r="SUS32" s="92"/>
      <c r="SUT32" s="92"/>
      <c r="SUU32" s="92"/>
      <c r="SUV32" s="92"/>
      <c r="SUW32" s="92"/>
      <c r="SUX32" s="92"/>
      <c r="SUY32" s="92"/>
      <c r="SUZ32" s="92"/>
      <c r="SVA32" s="91"/>
      <c r="SVB32" s="92"/>
      <c r="SVC32" s="92"/>
      <c r="SVD32" s="92"/>
      <c r="SVE32" s="92"/>
      <c r="SVF32" s="92"/>
      <c r="SVG32" s="92"/>
      <c r="SVH32" s="92"/>
      <c r="SVI32" s="92"/>
      <c r="SVJ32" s="92"/>
      <c r="SVK32" s="92"/>
      <c r="SVL32" s="92"/>
      <c r="SVM32" s="92"/>
      <c r="SVN32" s="91"/>
      <c r="SVO32" s="92"/>
      <c r="SVP32" s="92"/>
      <c r="SVQ32" s="92"/>
      <c r="SVR32" s="92"/>
      <c r="SVS32" s="92"/>
      <c r="SVT32" s="92"/>
      <c r="SVU32" s="92"/>
      <c r="SVV32" s="92"/>
      <c r="SVW32" s="92"/>
      <c r="SVX32" s="92"/>
      <c r="SVY32" s="92"/>
      <c r="SVZ32" s="92"/>
      <c r="SWA32" s="91"/>
      <c r="SWB32" s="92"/>
      <c r="SWC32" s="92"/>
      <c r="SWD32" s="92"/>
      <c r="SWE32" s="92"/>
      <c r="SWF32" s="92"/>
      <c r="SWG32" s="92"/>
      <c r="SWH32" s="92"/>
      <c r="SWI32" s="92"/>
      <c r="SWJ32" s="92"/>
      <c r="SWK32" s="92"/>
      <c r="SWL32" s="92"/>
      <c r="SWM32" s="92"/>
      <c r="SWN32" s="91"/>
      <c r="SWO32" s="92"/>
      <c r="SWP32" s="92"/>
      <c r="SWQ32" s="92"/>
      <c r="SWR32" s="92"/>
      <c r="SWS32" s="92"/>
      <c r="SWT32" s="92"/>
      <c r="SWU32" s="92"/>
      <c r="SWV32" s="92"/>
      <c r="SWW32" s="92"/>
      <c r="SWX32" s="92"/>
      <c r="SWY32" s="92"/>
      <c r="SWZ32" s="92"/>
      <c r="SXA32" s="91"/>
      <c r="SXB32" s="92"/>
      <c r="SXC32" s="92"/>
      <c r="SXD32" s="92"/>
      <c r="SXE32" s="92"/>
      <c r="SXF32" s="92"/>
      <c r="SXG32" s="92"/>
      <c r="SXH32" s="92"/>
      <c r="SXI32" s="92"/>
      <c r="SXJ32" s="92"/>
      <c r="SXK32" s="92"/>
      <c r="SXL32" s="92"/>
      <c r="SXM32" s="92"/>
      <c r="SXN32" s="91"/>
      <c r="SXO32" s="92"/>
      <c r="SXP32" s="92"/>
      <c r="SXQ32" s="92"/>
      <c r="SXR32" s="92"/>
      <c r="SXS32" s="92"/>
      <c r="SXT32" s="92"/>
      <c r="SXU32" s="92"/>
      <c r="SXV32" s="92"/>
      <c r="SXW32" s="92"/>
      <c r="SXX32" s="92"/>
      <c r="SXY32" s="92"/>
      <c r="SXZ32" s="92"/>
      <c r="SYA32" s="91"/>
      <c r="SYB32" s="92"/>
      <c r="SYC32" s="92"/>
      <c r="SYD32" s="92"/>
      <c r="SYE32" s="92"/>
      <c r="SYF32" s="92"/>
      <c r="SYG32" s="92"/>
      <c r="SYH32" s="92"/>
      <c r="SYI32" s="92"/>
      <c r="SYJ32" s="92"/>
      <c r="SYK32" s="92"/>
      <c r="SYL32" s="92"/>
      <c r="SYM32" s="92"/>
      <c r="SYN32" s="91"/>
      <c r="SYO32" s="92"/>
      <c r="SYP32" s="92"/>
      <c r="SYQ32" s="92"/>
      <c r="SYR32" s="92"/>
      <c r="SYS32" s="92"/>
      <c r="SYT32" s="92"/>
      <c r="SYU32" s="92"/>
      <c r="SYV32" s="92"/>
      <c r="SYW32" s="92"/>
      <c r="SYX32" s="92"/>
      <c r="SYY32" s="92"/>
      <c r="SYZ32" s="92"/>
      <c r="SZA32" s="91"/>
      <c r="SZB32" s="92"/>
      <c r="SZC32" s="92"/>
      <c r="SZD32" s="92"/>
      <c r="SZE32" s="92"/>
      <c r="SZF32" s="92"/>
      <c r="SZG32" s="92"/>
      <c r="SZH32" s="92"/>
      <c r="SZI32" s="92"/>
      <c r="SZJ32" s="92"/>
      <c r="SZK32" s="92"/>
      <c r="SZL32" s="92"/>
      <c r="SZM32" s="92"/>
      <c r="SZN32" s="91"/>
      <c r="SZO32" s="92"/>
      <c r="SZP32" s="92"/>
      <c r="SZQ32" s="92"/>
      <c r="SZR32" s="92"/>
      <c r="SZS32" s="92"/>
      <c r="SZT32" s="92"/>
      <c r="SZU32" s="92"/>
      <c r="SZV32" s="92"/>
      <c r="SZW32" s="92"/>
      <c r="SZX32" s="92"/>
      <c r="SZY32" s="92"/>
      <c r="SZZ32" s="92"/>
      <c r="TAA32" s="91"/>
      <c r="TAB32" s="92"/>
      <c r="TAC32" s="92"/>
      <c r="TAD32" s="92"/>
      <c r="TAE32" s="92"/>
      <c r="TAF32" s="92"/>
      <c r="TAG32" s="92"/>
      <c r="TAH32" s="92"/>
      <c r="TAI32" s="92"/>
      <c r="TAJ32" s="92"/>
      <c r="TAK32" s="92"/>
      <c r="TAL32" s="92"/>
      <c r="TAM32" s="92"/>
      <c r="TAN32" s="91"/>
      <c r="TAO32" s="92"/>
      <c r="TAP32" s="92"/>
      <c r="TAQ32" s="92"/>
      <c r="TAR32" s="92"/>
      <c r="TAS32" s="92"/>
      <c r="TAT32" s="92"/>
      <c r="TAU32" s="92"/>
      <c r="TAV32" s="92"/>
      <c r="TAW32" s="92"/>
      <c r="TAX32" s="92"/>
      <c r="TAY32" s="92"/>
      <c r="TAZ32" s="92"/>
      <c r="TBA32" s="91"/>
      <c r="TBB32" s="92"/>
      <c r="TBC32" s="92"/>
      <c r="TBD32" s="92"/>
      <c r="TBE32" s="92"/>
      <c r="TBF32" s="92"/>
      <c r="TBG32" s="92"/>
      <c r="TBH32" s="92"/>
      <c r="TBI32" s="92"/>
      <c r="TBJ32" s="92"/>
      <c r="TBK32" s="92"/>
      <c r="TBL32" s="92"/>
      <c r="TBM32" s="92"/>
      <c r="TBN32" s="91"/>
      <c r="TBO32" s="92"/>
      <c r="TBP32" s="92"/>
      <c r="TBQ32" s="92"/>
      <c r="TBR32" s="92"/>
      <c r="TBS32" s="92"/>
      <c r="TBT32" s="92"/>
      <c r="TBU32" s="92"/>
      <c r="TBV32" s="92"/>
      <c r="TBW32" s="92"/>
      <c r="TBX32" s="92"/>
      <c r="TBY32" s="92"/>
      <c r="TBZ32" s="92"/>
      <c r="TCA32" s="91"/>
      <c r="TCB32" s="92"/>
      <c r="TCC32" s="92"/>
      <c r="TCD32" s="92"/>
      <c r="TCE32" s="92"/>
      <c r="TCF32" s="92"/>
      <c r="TCG32" s="92"/>
      <c r="TCH32" s="92"/>
      <c r="TCI32" s="92"/>
      <c r="TCJ32" s="92"/>
      <c r="TCK32" s="92"/>
      <c r="TCL32" s="92"/>
      <c r="TCM32" s="92"/>
      <c r="TCN32" s="91"/>
      <c r="TCO32" s="92"/>
      <c r="TCP32" s="92"/>
      <c r="TCQ32" s="92"/>
      <c r="TCR32" s="92"/>
      <c r="TCS32" s="92"/>
      <c r="TCT32" s="92"/>
      <c r="TCU32" s="92"/>
      <c r="TCV32" s="92"/>
      <c r="TCW32" s="92"/>
      <c r="TCX32" s="92"/>
      <c r="TCY32" s="92"/>
      <c r="TCZ32" s="92"/>
      <c r="TDA32" s="91"/>
      <c r="TDB32" s="92"/>
      <c r="TDC32" s="92"/>
      <c r="TDD32" s="92"/>
      <c r="TDE32" s="92"/>
      <c r="TDF32" s="92"/>
      <c r="TDG32" s="92"/>
      <c r="TDH32" s="92"/>
      <c r="TDI32" s="92"/>
      <c r="TDJ32" s="92"/>
      <c r="TDK32" s="92"/>
      <c r="TDL32" s="92"/>
      <c r="TDM32" s="92"/>
      <c r="TDN32" s="91"/>
      <c r="TDO32" s="92"/>
      <c r="TDP32" s="92"/>
      <c r="TDQ32" s="92"/>
      <c r="TDR32" s="92"/>
      <c r="TDS32" s="92"/>
      <c r="TDT32" s="92"/>
      <c r="TDU32" s="92"/>
      <c r="TDV32" s="92"/>
      <c r="TDW32" s="92"/>
      <c r="TDX32" s="92"/>
      <c r="TDY32" s="92"/>
      <c r="TDZ32" s="92"/>
      <c r="TEA32" s="91"/>
      <c r="TEB32" s="92"/>
      <c r="TEC32" s="92"/>
      <c r="TED32" s="92"/>
      <c r="TEE32" s="92"/>
      <c r="TEF32" s="92"/>
      <c r="TEG32" s="92"/>
      <c r="TEH32" s="92"/>
      <c r="TEI32" s="92"/>
      <c r="TEJ32" s="92"/>
      <c r="TEK32" s="92"/>
      <c r="TEL32" s="92"/>
      <c r="TEM32" s="92"/>
      <c r="TEN32" s="91"/>
      <c r="TEO32" s="92"/>
      <c r="TEP32" s="92"/>
      <c r="TEQ32" s="92"/>
      <c r="TER32" s="92"/>
      <c r="TES32" s="92"/>
      <c r="TET32" s="92"/>
      <c r="TEU32" s="92"/>
      <c r="TEV32" s="92"/>
      <c r="TEW32" s="92"/>
      <c r="TEX32" s="92"/>
      <c r="TEY32" s="92"/>
      <c r="TEZ32" s="92"/>
      <c r="TFA32" s="91"/>
      <c r="TFB32" s="92"/>
      <c r="TFC32" s="92"/>
      <c r="TFD32" s="92"/>
      <c r="TFE32" s="92"/>
      <c r="TFF32" s="92"/>
      <c r="TFG32" s="92"/>
      <c r="TFH32" s="92"/>
      <c r="TFI32" s="92"/>
      <c r="TFJ32" s="92"/>
      <c r="TFK32" s="92"/>
      <c r="TFL32" s="92"/>
      <c r="TFM32" s="92"/>
      <c r="TFN32" s="91"/>
      <c r="TFO32" s="92"/>
      <c r="TFP32" s="92"/>
      <c r="TFQ32" s="92"/>
      <c r="TFR32" s="92"/>
      <c r="TFS32" s="92"/>
      <c r="TFT32" s="92"/>
      <c r="TFU32" s="92"/>
      <c r="TFV32" s="92"/>
      <c r="TFW32" s="92"/>
      <c r="TFX32" s="92"/>
      <c r="TFY32" s="92"/>
      <c r="TFZ32" s="92"/>
      <c r="TGA32" s="91"/>
      <c r="TGB32" s="92"/>
      <c r="TGC32" s="92"/>
      <c r="TGD32" s="92"/>
      <c r="TGE32" s="92"/>
      <c r="TGF32" s="92"/>
      <c r="TGG32" s="92"/>
      <c r="TGH32" s="92"/>
      <c r="TGI32" s="92"/>
      <c r="TGJ32" s="92"/>
      <c r="TGK32" s="92"/>
      <c r="TGL32" s="92"/>
      <c r="TGM32" s="92"/>
      <c r="TGN32" s="91"/>
      <c r="TGO32" s="92"/>
      <c r="TGP32" s="92"/>
      <c r="TGQ32" s="92"/>
      <c r="TGR32" s="92"/>
      <c r="TGS32" s="92"/>
      <c r="TGT32" s="92"/>
      <c r="TGU32" s="92"/>
      <c r="TGV32" s="92"/>
      <c r="TGW32" s="92"/>
      <c r="TGX32" s="92"/>
      <c r="TGY32" s="92"/>
      <c r="TGZ32" s="92"/>
      <c r="THA32" s="91"/>
      <c r="THB32" s="92"/>
      <c r="THC32" s="92"/>
      <c r="THD32" s="92"/>
      <c r="THE32" s="92"/>
      <c r="THF32" s="92"/>
      <c r="THG32" s="92"/>
      <c r="THH32" s="92"/>
      <c r="THI32" s="92"/>
      <c r="THJ32" s="92"/>
      <c r="THK32" s="92"/>
      <c r="THL32" s="92"/>
      <c r="THM32" s="92"/>
      <c r="THN32" s="91"/>
      <c r="THO32" s="92"/>
      <c r="THP32" s="92"/>
      <c r="THQ32" s="92"/>
      <c r="THR32" s="92"/>
      <c r="THS32" s="92"/>
      <c r="THT32" s="92"/>
      <c r="THU32" s="92"/>
      <c r="THV32" s="92"/>
      <c r="THW32" s="92"/>
      <c r="THX32" s="92"/>
      <c r="THY32" s="92"/>
      <c r="THZ32" s="92"/>
      <c r="TIA32" s="91"/>
      <c r="TIB32" s="92"/>
      <c r="TIC32" s="92"/>
      <c r="TID32" s="92"/>
      <c r="TIE32" s="92"/>
      <c r="TIF32" s="92"/>
      <c r="TIG32" s="92"/>
      <c r="TIH32" s="92"/>
      <c r="TII32" s="92"/>
      <c r="TIJ32" s="92"/>
      <c r="TIK32" s="92"/>
      <c r="TIL32" s="92"/>
      <c r="TIM32" s="92"/>
      <c r="TIN32" s="91"/>
      <c r="TIO32" s="92"/>
      <c r="TIP32" s="92"/>
      <c r="TIQ32" s="92"/>
      <c r="TIR32" s="92"/>
      <c r="TIS32" s="92"/>
      <c r="TIT32" s="92"/>
      <c r="TIU32" s="92"/>
      <c r="TIV32" s="92"/>
      <c r="TIW32" s="92"/>
      <c r="TIX32" s="92"/>
      <c r="TIY32" s="92"/>
      <c r="TIZ32" s="92"/>
      <c r="TJA32" s="91"/>
      <c r="TJB32" s="92"/>
      <c r="TJC32" s="92"/>
      <c r="TJD32" s="92"/>
      <c r="TJE32" s="92"/>
      <c r="TJF32" s="92"/>
      <c r="TJG32" s="92"/>
      <c r="TJH32" s="92"/>
      <c r="TJI32" s="92"/>
      <c r="TJJ32" s="92"/>
      <c r="TJK32" s="92"/>
      <c r="TJL32" s="92"/>
      <c r="TJM32" s="92"/>
      <c r="TJN32" s="91"/>
      <c r="TJO32" s="92"/>
      <c r="TJP32" s="92"/>
      <c r="TJQ32" s="92"/>
      <c r="TJR32" s="92"/>
      <c r="TJS32" s="92"/>
      <c r="TJT32" s="92"/>
      <c r="TJU32" s="92"/>
      <c r="TJV32" s="92"/>
      <c r="TJW32" s="92"/>
      <c r="TJX32" s="92"/>
      <c r="TJY32" s="92"/>
      <c r="TJZ32" s="92"/>
      <c r="TKA32" s="91"/>
      <c r="TKB32" s="92"/>
      <c r="TKC32" s="92"/>
      <c r="TKD32" s="92"/>
      <c r="TKE32" s="92"/>
      <c r="TKF32" s="92"/>
      <c r="TKG32" s="92"/>
      <c r="TKH32" s="92"/>
      <c r="TKI32" s="92"/>
      <c r="TKJ32" s="92"/>
      <c r="TKK32" s="92"/>
      <c r="TKL32" s="92"/>
      <c r="TKM32" s="92"/>
      <c r="TKN32" s="91"/>
      <c r="TKO32" s="92"/>
      <c r="TKP32" s="92"/>
      <c r="TKQ32" s="92"/>
      <c r="TKR32" s="92"/>
      <c r="TKS32" s="92"/>
      <c r="TKT32" s="92"/>
      <c r="TKU32" s="92"/>
      <c r="TKV32" s="92"/>
      <c r="TKW32" s="92"/>
      <c r="TKX32" s="92"/>
      <c r="TKY32" s="92"/>
      <c r="TKZ32" s="92"/>
      <c r="TLA32" s="91"/>
      <c r="TLB32" s="92"/>
      <c r="TLC32" s="92"/>
      <c r="TLD32" s="92"/>
      <c r="TLE32" s="92"/>
      <c r="TLF32" s="92"/>
      <c r="TLG32" s="92"/>
      <c r="TLH32" s="92"/>
      <c r="TLI32" s="92"/>
      <c r="TLJ32" s="92"/>
      <c r="TLK32" s="92"/>
      <c r="TLL32" s="92"/>
      <c r="TLM32" s="92"/>
      <c r="TLN32" s="91"/>
      <c r="TLO32" s="92"/>
      <c r="TLP32" s="92"/>
      <c r="TLQ32" s="92"/>
      <c r="TLR32" s="92"/>
      <c r="TLS32" s="92"/>
      <c r="TLT32" s="92"/>
      <c r="TLU32" s="92"/>
      <c r="TLV32" s="92"/>
      <c r="TLW32" s="92"/>
      <c r="TLX32" s="92"/>
      <c r="TLY32" s="92"/>
      <c r="TLZ32" s="92"/>
      <c r="TMA32" s="91"/>
      <c r="TMB32" s="92"/>
      <c r="TMC32" s="92"/>
      <c r="TMD32" s="92"/>
      <c r="TME32" s="92"/>
      <c r="TMF32" s="92"/>
      <c r="TMG32" s="92"/>
      <c r="TMH32" s="92"/>
      <c r="TMI32" s="92"/>
      <c r="TMJ32" s="92"/>
      <c r="TMK32" s="92"/>
      <c r="TML32" s="92"/>
      <c r="TMM32" s="92"/>
      <c r="TMN32" s="91"/>
      <c r="TMO32" s="92"/>
      <c r="TMP32" s="92"/>
      <c r="TMQ32" s="92"/>
      <c r="TMR32" s="92"/>
      <c r="TMS32" s="92"/>
      <c r="TMT32" s="92"/>
      <c r="TMU32" s="92"/>
      <c r="TMV32" s="92"/>
      <c r="TMW32" s="92"/>
      <c r="TMX32" s="92"/>
      <c r="TMY32" s="92"/>
      <c r="TMZ32" s="92"/>
      <c r="TNA32" s="91"/>
      <c r="TNB32" s="92"/>
      <c r="TNC32" s="92"/>
      <c r="TND32" s="92"/>
      <c r="TNE32" s="92"/>
      <c r="TNF32" s="92"/>
      <c r="TNG32" s="92"/>
      <c r="TNH32" s="92"/>
      <c r="TNI32" s="92"/>
      <c r="TNJ32" s="92"/>
      <c r="TNK32" s="92"/>
      <c r="TNL32" s="92"/>
      <c r="TNM32" s="92"/>
      <c r="TNN32" s="91"/>
      <c r="TNO32" s="92"/>
      <c r="TNP32" s="92"/>
      <c r="TNQ32" s="92"/>
      <c r="TNR32" s="92"/>
      <c r="TNS32" s="92"/>
      <c r="TNT32" s="92"/>
      <c r="TNU32" s="92"/>
      <c r="TNV32" s="92"/>
      <c r="TNW32" s="92"/>
      <c r="TNX32" s="92"/>
      <c r="TNY32" s="92"/>
      <c r="TNZ32" s="92"/>
      <c r="TOA32" s="91"/>
      <c r="TOB32" s="92"/>
      <c r="TOC32" s="92"/>
      <c r="TOD32" s="92"/>
      <c r="TOE32" s="92"/>
      <c r="TOF32" s="92"/>
      <c r="TOG32" s="92"/>
      <c r="TOH32" s="92"/>
      <c r="TOI32" s="92"/>
      <c r="TOJ32" s="92"/>
      <c r="TOK32" s="92"/>
      <c r="TOL32" s="92"/>
      <c r="TOM32" s="92"/>
      <c r="TON32" s="91"/>
      <c r="TOO32" s="92"/>
      <c r="TOP32" s="92"/>
      <c r="TOQ32" s="92"/>
      <c r="TOR32" s="92"/>
      <c r="TOS32" s="92"/>
      <c r="TOT32" s="92"/>
      <c r="TOU32" s="92"/>
      <c r="TOV32" s="92"/>
      <c r="TOW32" s="92"/>
      <c r="TOX32" s="92"/>
      <c r="TOY32" s="92"/>
      <c r="TOZ32" s="92"/>
      <c r="TPA32" s="91"/>
      <c r="TPB32" s="92"/>
      <c r="TPC32" s="92"/>
      <c r="TPD32" s="92"/>
      <c r="TPE32" s="92"/>
      <c r="TPF32" s="92"/>
      <c r="TPG32" s="92"/>
      <c r="TPH32" s="92"/>
      <c r="TPI32" s="92"/>
      <c r="TPJ32" s="92"/>
      <c r="TPK32" s="92"/>
      <c r="TPL32" s="92"/>
      <c r="TPM32" s="92"/>
      <c r="TPN32" s="91"/>
      <c r="TPO32" s="92"/>
      <c r="TPP32" s="92"/>
      <c r="TPQ32" s="92"/>
      <c r="TPR32" s="92"/>
      <c r="TPS32" s="92"/>
      <c r="TPT32" s="92"/>
      <c r="TPU32" s="92"/>
      <c r="TPV32" s="92"/>
      <c r="TPW32" s="92"/>
      <c r="TPX32" s="92"/>
      <c r="TPY32" s="92"/>
      <c r="TPZ32" s="92"/>
      <c r="TQA32" s="91"/>
      <c r="TQB32" s="92"/>
      <c r="TQC32" s="92"/>
      <c r="TQD32" s="92"/>
      <c r="TQE32" s="92"/>
      <c r="TQF32" s="92"/>
      <c r="TQG32" s="92"/>
      <c r="TQH32" s="92"/>
      <c r="TQI32" s="92"/>
      <c r="TQJ32" s="92"/>
      <c r="TQK32" s="92"/>
      <c r="TQL32" s="92"/>
      <c r="TQM32" s="92"/>
      <c r="TQN32" s="91"/>
      <c r="TQO32" s="92"/>
      <c r="TQP32" s="92"/>
      <c r="TQQ32" s="92"/>
      <c r="TQR32" s="92"/>
      <c r="TQS32" s="92"/>
      <c r="TQT32" s="92"/>
      <c r="TQU32" s="92"/>
      <c r="TQV32" s="92"/>
      <c r="TQW32" s="92"/>
      <c r="TQX32" s="92"/>
      <c r="TQY32" s="92"/>
      <c r="TQZ32" s="92"/>
      <c r="TRA32" s="91"/>
      <c r="TRB32" s="92"/>
      <c r="TRC32" s="92"/>
      <c r="TRD32" s="92"/>
      <c r="TRE32" s="92"/>
      <c r="TRF32" s="92"/>
      <c r="TRG32" s="92"/>
      <c r="TRH32" s="92"/>
      <c r="TRI32" s="92"/>
      <c r="TRJ32" s="92"/>
      <c r="TRK32" s="92"/>
      <c r="TRL32" s="92"/>
      <c r="TRM32" s="92"/>
      <c r="TRN32" s="91"/>
      <c r="TRO32" s="92"/>
      <c r="TRP32" s="92"/>
      <c r="TRQ32" s="92"/>
      <c r="TRR32" s="92"/>
      <c r="TRS32" s="92"/>
      <c r="TRT32" s="92"/>
      <c r="TRU32" s="92"/>
      <c r="TRV32" s="92"/>
      <c r="TRW32" s="92"/>
      <c r="TRX32" s="92"/>
      <c r="TRY32" s="92"/>
      <c r="TRZ32" s="92"/>
      <c r="TSA32" s="91"/>
      <c r="TSB32" s="92"/>
      <c r="TSC32" s="92"/>
      <c r="TSD32" s="92"/>
      <c r="TSE32" s="92"/>
      <c r="TSF32" s="92"/>
      <c r="TSG32" s="92"/>
      <c r="TSH32" s="92"/>
      <c r="TSI32" s="92"/>
      <c r="TSJ32" s="92"/>
      <c r="TSK32" s="92"/>
      <c r="TSL32" s="92"/>
      <c r="TSM32" s="92"/>
      <c r="TSN32" s="91"/>
      <c r="TSO32" s="92"/>
      <c r="TSP32" s="92"/>
      <c r="TSQ32" s="92"/>
      <c r="TSR32" s="92"/>
      <c r="TSS32" s="92"/>
      <c r="TST32" s="92"/>
      <c r="TSU32" s="92"/>
      <c r="TSV32" s="92"/>
      <c r="TSW32" s="92"/>
      <c r="TSX32" s="92"/>
      <c r="TSY32" s="92"/>
      <c r="TSZ32" s="92"/>
      <c r="TTA32" s="91"/>
      <c r="TTB32" s="92"/>
      <c r="TTC32" s="92"/>
      <c r="TTD32" s="92"/>
      <c r="TTE32" s="92"/>
      <c r="TTF32" s="92"/>
      <c r="TTG32" s="92"/>
      <c r="TTH32" s="92"/>
      <c r="TTI32" s="92"/>
      <c r="TTJ32" s="92"/>
      <c r="TTK32" s="92"/>
      <c r="TTL32" s="92"/>
      <c r="TTM32" s="92"/>
      <c r="TTN32" s="91"/>
      <c r="TTO32" s="92"/>
      <c r="TTP32" s="92"/>
      <c r="TTQ32" s="92"/>
      <c r="TTR32" s="92"/>
      <c r="TTS32" s="92"/>
      <c r="TTT32" s="92"/>
      <c r="TTU32" s="92"/>
      <c r="TTV32" s="92"/>
      <c r="TTW32" s="92"/>
      <c r="TTX32" s="92"/>
      <c r="TTY32" s="92"/>
      <c r="TTZ32" s="92"/>
      <c r="TUA32" s="91"/>
      <c r="TUB32" s="92"/>
      <c r="TUC32" s="92"/>
      <c r="TUD32" s="92"/>
      <c r="TUE32" s="92"/>
      <c r="TUF32" s="92"/>
      <c r="TUG32" s="92"/>
      <c r="TUH32" s="92"/>
      <c r="TUI32" s="92"/>
      <c r="TUJ32" s="92"/>
      <c r="TUK32" s="92"/>
      <c r="TUL32" s="92"/>
      <c r="TUM32" s="92"/>
      <c r="TUN32" s="91"/>
      <c r="TUO32" s="92"/>
      <c r="TUP32" s="92"/>
      <c r="TUQ32" s="92"/>
      <c r="TUR32" s="92"/>
      <c r="TUS32" s="92"/>
      <c r="TUT32" s="92"/>
      <c r="TUU32" s="92"/>
      <c r="TUV32" s="92"/>
      <c r="TUW32" s="92"/>
      <c r="TUX32" s="92"/>
      <c r="TUY32" s="92"/>
      <c r="TUZ32" s="92"/>
      <c r="TVA32" s="91"/>
      <c r="TVB32" s="92"/>
      <c r="TVC32" s="92"/>
      <c r="TVD32" s="92"/>
      <c r="TVE32" s="92"/>
      <c r="TVF32" s="92"/>
      <c r="TVG32" s="92"/>
      <c r="TVH32" s="92"/>
      <c r="TVI32" s="92"/>
      <c r="TVJ32" s="92"/>
      <c r="TVK32" s="92"/>
      <c r="TVL32" s="92"/>
      <c r="TVM32" s="92"/>
      <c r="TVN32" s="91"/>
      <c r="TVO32" s="92"/>
      <c r="TVP32" s="92"/>
      <c r="TVQ32" s="92"/>
      <c r="TVR32" s="92"/>
      <c r="TVS32" s="92"/>
      <c r="TVT32" s="92"/>
      <c r="TVU32" s="92"/>
      <c r="TVV32" s="92"/>
      <c r="TVW32" s="92"/>
      <c r="TVX32" s="92"/>
      <c r="TVY32" s="92"/>
      <c r="TVZ32" s="92"/>
      <c r="TWA32" s="91"/>
      <c r="TWB32" s="92"/>
      <c r="TWC32" s="92"/>
      <c r="TWD32" s="92"/>
      <c r="TWE32" s="92"/>
      <c r="TWF32" s="92"/>
      <c r="TWG32" s="92"/>
      <c r="TWH32" s="92"/>
      <c r="TWI32" s="92"/>
      <c r="TWJ32" s="92"/>
      <c r="TWK32" s="92"/>
      <c r="TWL32" s="92"/>
      <c r="TWM32" s="92"/>
      <c r="TWN32" s="91"/>
      <c r="TWO32" s="92"/>
      <c r="TWP32" s="92"/>
      <c r="TWQ32" s="92"/>
      <c r="TWR32" s="92"/>
      <c r="TWS32" s="92"/>
      <c r="TWT32" s="92"/>
      <c r="TWU32" s="92"/>
      <c r="TWV32" s="92"/>
      <c r="TWW32" s="92"/>
      <c r="TWX32" s="92"/>
      <c r="TWY32" s="92"/>
      <c r="TWZ32" s="92"/>
      <c r="TXA32" s="91"/>
      <c r="TXB32" s="92"/>
      <c r="TXC32" s="92"/>
      <c r="TXD32" s="92"/>
      <c r="TXE32" s="92"/>
      <c r="TXF32" s="92"/>
      <c r="TXG32" s="92"/>
      <c r="TXH32" s="92"/>
      <c r="TXI32" s="92"/>
      <c r="TXJ32" s="92"/>
      <c r="TXK32" s="92"/>
      <c r="TXL32" s="92"/>
      <c r="TXM32" s="92"/>
      <c r="TXN32" s="91"/>
      <c r="TXO32" s="92"/>
      <c r="TXP32" s="92"/>
      <c r="TXQ32" s="92"/>
      <c r="TXR32" s="92"/>
      <c r="TXS32" s="92"/>
      <c r="TXT32" s="92"/>
      <c r="TXU32" s="92"/>
      <c r="TXV32" s="92"/>
      <c r="TXW32" s="92"/>
      <c r="TXX32" s="92"/>
      <c r="TXY32" s="92"/>
      <c r="TXZ32" s="92"/>
      <c r="TYA32" s="91"/>
      <c r="TYB32" s="92"/>
      <c r="TYC32" s="92"/>
      <c r="TYD32" s="92"/>
      <c r="TYE32" s="92"/>
      <c r="TYF32" s="92"/>
      <c r="TYG32" s="92"/>
      <c r="TYH32" s="92"/>
      <c r="TYI32" s="92"/>
      <c r="TYJ32" s="92"/>
      <c r="TYK32" s="92"/>
      <c r="TYL32" s="92"/>
      <c r="TYM32" s="92"/>
      <c r="TYN32" s="91"/>
      <c r="TYO32" s="92"/>
      <c r="TYP32" s="92"/>
      <c r="TYQ32" s="92"/>
      <c r="TYR32" s="92"/>
      <c r="TYS32" s="92"/>
      <c r="TYT32" s="92"/>
      <c r="TYU32" s="92"/>
      <c r="TYV32" s="92"/>
      <c r="TYW32" s="92"/>
      <c r="TYX32" s="92"/>
      <c r="TYY32" s="92"/>
      <c r="TYZ32" s="92"/>
      <c r="TZA32" s="91"/>
      <c r="TZB32" s="92"/>
      <c r="TZC32" s="92"/>
      <c r="TZD32" s="92"/>
      <c r="TZE32" s="92"/>
      <c r="TZF32" s="92"/>
      <c r="TZG32" s="92"/>
      <c r="TZH32" s="92"/>
      <c r="TZI32" s="92"/>
      <c r="TZJ32" s="92"/>
      <c r="TZK32" s="92"/>
      <c r="TZL32" s="92"/>
      <c r="TZM32" s="92"/>
      <c r="TZN32" s="91"/>
      <c r="TZO32" s="92"/>
      <c r="TZP32" s="92"/>
      <c r="TZQ32" s="92"/>
      <c r="TZR32" s="92"/>
      <c r="TZS32" s="92"/>
      <c r="TZT32" s="92"/>
      <c r="TZU32" s="92"/>
      <c r="TZV32" s="92"/>
      <c r="TZW32" s="92"/>
      <c r="TZX32" s="92"/>
      <c r="TZY32" s="92"/>
      <c r="TZZ32" s="92"/>
      <c r="UAA32" s="91"/>
      <c r="UAB32" s="92"/>
      <c r="UAC32" s="92"/>
      <c r="UAD32" s="92"/>
      <c r="UAE32" s="92"/>
      <c r="UAF32" s="92"/>
      <c r="UAG32" s="92"/>
      <c r="UAH32" s="92"/>
      <c r="UAI32" s="92"/>
      <c r="UAJ32" s="92"/>
      <c r="UAK32" s="92"/>
      <c r="UAL32" s="92"/>
      <c r="UAM32" s="92"/>
      <c r="UAN32" s="91"/>
      <c r="UAO32" s="92"/>
      <c r="UAP32" s="92"/>
      <c r="UAQ32" s="92"/>
      <c r="UAR32" s="92"/>
      <c r="UAS32" s="92"/>
      <c r="UAT32" s="92"/>
      <c r="UAU32" s="92"/>
      <c r="UAV32" s="92"/>
      <c r="UAW32" s="92"/>
      <c r="UAX32" s="92"/>
      <c r="UAY32" s="92"/>
      <c r="UAZ32" s="92"/>
      <c r="UBA32" s="91"/>
      <c r="UBB32" s="92"/>
      <c r="UBC32" s="92"/>
      <c r="UBD32" s="92"/>
      <c r="UBE32" s="92"/>
      <c r="UBF32" s="92"/>
      <c r="UBG32" s="92"/>
      <c r="UBH32" s="92"/>
      <c r="UBI32" s="92"/>
      <c r="UBJ32" s="92"/>
      <c r="UBK32" s="92"/>
      <c r="UBL32" s="92"/>
      <c r="UBM32" s="92"/>
      <c r="UBN32" s="91"/>
      <c r="UBO32" s="92"/>
      <c r="UBP32" s="92"/>
      <c r="UBQ32" s="92"/>
      <c r="UBR32" s="92"/>
      <c r="UBS32" s="92"/>
      <c r="UBT32" s="92"/>
      <c r="UBU32" s="92"/>
      <c r="UBV32" s="92"/>
      <c r="UBW32" s="92"/>
      <c r="UBX32" s="92"/>
      <c r="UBY32" s="92"/>
      <c r="UBZ32" s="92"/>
      <c r="UCA32" s="91"/>
      <c r="UCB32" s="92"/>
      <c r="UCC32" s="92"/>
      <c r="UCD32" s="92"/>
      <c r="UCE32" s="92"/>
      <c r="UCF32" s="92"/>
      <c r="UCG32" s="92"/>
      <c r="UCH32" s="92"/>
      <c r="UCI32" s="92"/>
      <c r="UCJ32" s="92"/>
      <c r="UCK32" s="92"/>
      <c r="UCL32" s="92"/>
      <c r="UCM32" s="92"/>
      <c r="UCN32" s="91"/>
      <c r="UCO32" s="92"/>
      <c r="UCP32" s="92"/>
      <c r="UCQ32" s="92"/>
      <c r="UCR32" s="92"/>
      <c r="UCS32" s="92"/>
      <c r="UCT32" s="92"/>
      <c r="UCU32" s="92"/>
      <c r="UCV32" s="92"/>
      <c r="UCW32" s="92"/>
      <c r="UCX32" s="92"/>
      <c r="UCY32" s="92"/>
      <c r="UCZ32" s="92"/>
      <c r="UDA32" s="91"/>
      <c r="UDB32" s="92"/>
      <c r="UDC32" s="92"/>
      <c r="UDD32" s="92"/>
      <c r="UDE32" s="92"/>
      <c r="UDF32" s="92"/>
      <c r="UDG32" s="92"/>
      <c r="UDH32" s="92"/>
      <c r="UDI32" s="92"/>
      <c r="UDJ32" s="92"/>
      <c r="UDK32" s="92"/>
      <c r="UDL32" s="92"/>
      <c r="UDM32" s="92"/>
      <c r="UDN32" s="91"/>
      <c r="UDO32" s="92"/>
      <c r="UDP32" s="92"/>
      <c r="UDQ32" s="92"/>
      <c r="UDR32" s="92"/>
      <c r="UDS32" s="92"/>
      <c r="UDT32" s="92"/>
      <c r="UDU32" s="92"/>
      <c r="UDV32" s="92"/>
      <c r="UDW32" s="92"/>
      <c r="UDX32" s="92"/>
      <c r="UDY32" s="92"/>
      <c r="UDZ32" s="92"/>
      <c r="UEA32" s="91"/>
      <c r="UEB32" s="92"/>
      <c r="UEC32" s="92"/>
      <c r="UED32" s="92"/>
      <c r="UEE32" s="92"/>
      <c r="UEF32" s="92"/>
      <c r="UEG32" s="92"/>
      <c r="UEH32" s="92"/>
      <c r="UEI32" s="92"/>
      <c r="UEJ32" s="92"/>
      <c r="UEK32" s="92"/>
      <c r="UEL32" s="92"/>
      <c r="UEM32" s="92"/>
      <c r="UEN32" s="91"/>
      <c r="UEO32" s="92"/>
      <c r="UEP32" s="92"/>
      <c r="UEQ32" s="92"/>
      <c r="UER32" s="92"/>
      <c r="UES32" s="92"/>
      <c r="UET32" s="92"/>
      <c r="UEU32" s="92"/>
      <c r="UEV32" s="92"/>
      <c r="UEW32" s="92"/>
      <c r="UEX32" s="92"/>
      <c r="UEY32" s="92"/>
      <c r="UEZ32" s="92"/>
      <c r="UFA32" s="91"/>
      <c r="UFB32" s="92"/>
      <c r="UFC32" s="92"/>
      <c r="UFD32" s="92"/>
      <c r="UFE32" s="92"/>
      <c r="UFF32" s="92"/>
      <c r="UFG32" s="92"/>
      <c r="UFH32" s="92"/>
      <c r="UFI32" s="92"/>
      <c r="UFJ32" s="92"/>
      <c r="UFK32" s="92"/>
      <c r="UFL32" s="92"/>
      <c r="UFM32" s="92"/>
      <c r="UFN32" s="91"/>
      <c r="UFO32" s="92"/>
      <c r="UFP32" s="92"/>
      <c r="UFQ32" s="92"/>
      <c r="UFR32" s="92"/>
      <c r="UFS32" s="92"/>
      <c r="UFT32" s="92"/>
      <c r="UFU32" s="92"/>
      <c r="UFV32" s="92"/>
      <c r="UFW32" s="92"/>
      <c r="UFX32" s="92"/>
      <c r="UFY32" s="92"/>
      <c r="UFZ32" s="92"/>
      <c r="UGA32" s="91"/>
      <c r="UGB32" s="92"/>
      <c r="UGC32" s="92"/>
      <c r="UGD32" s="92"/>
      <c r="UGE32" s="92"/>
      <c r="UGF32" s="92"/>
      <c r="UGG32" s="92"/>
      <c r="UGH32" s="92"/>
      <c r="UGI32" s="92"/>
      <c r="UGJ32" s="92"/>
      <c r="UGK32" s="92"/>
      <c r="UGL32" s="92"/>
      <c r="UGM32" s="92"/>
      <c r="UGN32" s="91"/>
      <c r="UGO32" s="92"/>
      <c r="UGP32" s="92"/>
      <c r="UGQ32" s="92"/>
      <c r="UGR32" s="92"/>
      <c r="UGS32" s="92"/>
      <c r="UGT32" s="92"/>
      <c r="UGU32" s="92"/>
      <c r="UGV32" s="92"/>
      <c r="UGW32" s="92"/>
      <c r="UGX32" s="92"/>
      <c r="UGY32" s="92"/>
      <c r="UGZ32" s="92"/>
      <c r="UHA32" s="91"/>
      <c r="UHB32" s="92"/>
      <c r="UHC32" s="92"/>
      <c r="UHD32" s="92"/>
      <c r="UHE32" s="92"/>
      <c r="UHF32" s="92"/>
      <c r="UHG32" s="92"/>
      <c r="UHH32" s="92"/>
      <c r="UHI32" s="92"/>
      <c r="UHJ32" s="92"/>
      <c r="UHK32" s="92"/>
      <c r="UHL32" s="92"/>
      <c r="UHM32" s="92"/>
      <c r="UHN32" s="91"/>
      <c r="UHO32" s="92"/>
      <c r="UHP32" s="92"/>
      <c r="UHQ32" s="92"/>
      <c r="UHR32" s="92"/>
      <c r="UHS32" s="92"/>
      <c r="UHT32" s="92"/>
      <c r="UHU32" s="92"/>
      <c r="UHV32" s="92"/>
      <c r="UHW32" s="92"/>
      <c r="UHX32" s="92"/>
      <c r="UHY32" s="92"/>
      <c r="UHZ32" s="92"/>
      <c r="UIA32" s="91"/>
      <c r="UIB32" s="92"/>
      <c r="UIC32" s="92"/>
      <c r="UID32" s="92"/>
      <c r="UIE32" s="92"/>
      <c r="UIF32" s="92"/>
      <c r="UIG32" s="92"/>
      <c r="UIH32" s="92"/>
      <c r="UII32" s="92"/>
      <c r="UIJ32" s="92"/>
      <c r="UIK32" s="92"/>
      <c r="UIL32" s="92"/>
      <c r="UIM32" s="92"/>
      <c r="UIN32" s="91"/>
      <c r="UIO32" s="92"/>
      <c r="UIP32" s="92"/>
      <c r="UIQ32" s="92"/>
      <c r="UIR32" s="92"/>
      <c r="UIS32" s="92"/>
      <c r="UIT32" s="92"/>
      <c r="UIU32" s="92"/>
      <c r="UIV32" s="92"/>
      <c r="UIW32" s="92"/>
      <c r="UIX32" s="92"/>
      <c r="UIY32" s="92"/>
      <c r="UIZ32" s="92"/>
      <c r="UJA32" s="91"/>
      <c r="UJB32" s="92"/>
      <c r="UJC32" s="92"/>
      <c r="UJD32" s="92"/>
      <c r="UJE32" s="92"/>
      <c r="UJF32" s="92"/>
      <c r="UJG32" s="92"/>
      <c r="UJH32" s="92"/>
      <c r="UJI32" s="92"/>
      <c r="UJJ32" s="92"/>
      <c r="UJK32" s="92"/>
      <c r="UJL32" s="92"/>
      <c r="UJM32" s="92"/>
      <c r="UJN32" s="91"/>
      <c r="UJO32" s="92"/>
      <c r="UJP32" s="92"/>
      <c r="UJQ32" s="92"/>
      <c r="UJR32" s="92"/>
      <c r="UJS32" s="92"/>
      <c r="UJT32" s="92"/>
      <c r="UJU32" s="92"/>
      <c r="UJV32" s="92"/>
      <c r="UJW32" s="92"/>
      <c r="UJX32" s="92"/>
      <c r="UJY32" s="92"/>
      <c r="UJZ32" s="92"/>
      <c r="UKA32" s="91"/>
      <c r="UKB32" s="92"/>
      <c r="UKC32" s="92"/>
      <c r="UKD32" s="92"/>
      <c r="UKE32" s="92"/>
      <c r="UKF32" s="92"/>
      <c r="UKG32" s="92"/>
      <c r="UKH32" s="92"/>
      <c r="UKI32" s="92"/>
      <c r="UKJ32" s="92"/>
      <c r="UKK32" s="92"/>
      <c r="UKL32" s="92"/>
      <c r="UKM32" s="92"/>
      <c r="UKN32" s="91"/>
      <c r="UKO32" s="92"/>
      <c r="UKP32" s="92"/>
      <c r="UKQ32" s="92"/>
      <c r="UKR32" s="92"/>
      <c r="UKS32" s="92"/>
      <c r="UKT32" s="92"/>
      <c r="UKU32" s="92"/>
      <c r="UKV32" s="92"/>
      <c r="UKW32" s="92"/>
      <c r="UKX32" s="92"/>
      <c r="UKY32" s="92"/>
      <c r="UKZ32" s="92"/>
      <c r="ULA32" s="91"/>
      <c r="ULB32" s="92"/>
      <c r="ULC32" s="92"/>
      <c r="ULD32" s="92"/>
      <c r="ULE32" s="92"/>
      <c r="ULF32" s="92"/>
      <c r="ULG32" s="92"/>
      <c r="ULH32" s="92"/>
      <c r="ULI32" s="92"/>
      <c r="ULJ32" s="92"/>
      <c r="ULK32" s="92"/>
      <c r="ULL32" s="92"/>
      <c r="ULM32" s="92"/>
      <c r="ULN32" s="91"/>
      <c r="ULO32" s="92"/>
      <c r="ULP32" s="92"/>
      <c r="ULQ32" s="92"/>
      <c r="ULR32" s="92"/>
      <c r="ULS32" s="92"/>
      <c r="ULT32" s="92"/>
      <c r="ULU32" s="92"/>
      <c r="ULV32" s="92"/>
      <c r="ULW32" s="92"/>
      <c r="ULX32" s="92"/>
      <c r="ULY32" s="92"/>
      <c r="ULZ32" s="92"/>
      <c r="UMA32" s="91"/>
      <c r="UMB32" s="92"/>
      <c r="UMC32" s="92"/>
      <c r="UMD32" s="92"/>
      <c r="UME32" s="92"/>
      <c r="UMF32" s="92"/>
      <c r="UMG32" s="92"/>
      <c r="UMH32" s="92"/>
      <c r="UMI32" s="92"/>
      <c r="UMJ32" s="92"/>
      <c r="UMK32" s="92"/>
      <c r="UML32" s="92"/>
      <c r="UMM32" s="92"/>
      <c r="UMN32" s="91"/>
      <c r="UMO32" s="92"/>
      <c r="UMP32" s="92"/>
      <c r="UMQ32" s="92"/>
      <c r="UMR32" s="92"/>
      <c r="UMS32" s="92"/>
      <c r="UMT32" s="92"/>
      <c r="UMU32" s="92"/>
      <c r="UMV32" s="92"/>
      <c r="UMW32" s="92"/>
      <c r="UMX32" s="92"/>
      <c r="UMY32" s="92"/>
      <c r="UMZ32" s="92"/>
      <c r="UNA32" s="91"/>
      <c r="UNB32" s="92"/>
      <c r="UNC32" s="92"/>
      <c r="UND32" s="92"/>
      <c r="UNE32" s="92"/>
      <c r="UNF32" s="92"/>
      <c r="UNG32" s="92"/>
      <c r="UNH32" s="92"/>
      <c r="UNI32" s="92"/>
      <c r="UNJ32" s="92"/>
      <c r="UNK32" s="92"/>
      <c r="UNL32" s="92"/>
      <c r="UNM32" s="92"/>
      <c r="UNN32" s="91"/>
      <c r="UNO32" s="92"/>
      <c r="UNP32" s="92"/>
      <c r="UNQ32" s="92"/>
      <c r="UNR32" s="92"/>
      <c r="UNS32" s="92"/>
      <c r="UNT32" s="92"/>
      <c r="UNU32" s="92"/>
      <c r="UNV32" s="92"/>
      <c r="UNW32" s="92"/>
      <c r="UNX32" s="92"/>
      <c r="UNY32" s="92"/>
      <c r="UNZ32" s="92"/>
      <c r="UOA32" s="91"/>
      <c r="UOB32" s="92"/>
      <c r="UOC32" s="92"/>
      <c r="UOD32" s="92"/>
      <c r="UOE32" s="92"/>
      <c r="UOF32" s="92"/>
      <c r="UOG32" s="92"/>
      <c r="UOH32" s="92"/>
      <c r="UOI32" s="92"/>
      <c r="UOJ32" s="92"/>
      <c r="UOK32" s="92"/>
      <c r="UOL32" s="92"/>
      <c r="UOM32" s="92"/>
      <c r="UON32" s="91"/>
      <c r="UOO32" s="92"/>
      <c r="UOP32" s="92"/>
      <c r="UOQ32" s="92"/>
      <c r="UOR32" s="92"/>
      <c r="UOS32" s="92"/>
      <c r="UOT32" s="92"/>
      <c r="UOU32" s="92"/>
      <c r="UOV32" s="92"/>
      <c r="UOW32" s="92"/>
      <c r="UOX32" s="92"/>
      <c r="UOY32" s="92"/>
      <c r="UOZ32" s="92"/>
      <c r="UPA32" s="91"/>
      <c r="UPB32" s="92"/>
      <c r="UPC32" s="92"/>
      <c r="UPD32" s="92"/>
      <c r="UPE32" s="92"/>
      <c r="UPF32" s="92"/>
      <c r="UPG32" s="92"/>
      <c r="UPH32" s="92"/>
      <c r="UPI32" s="92"/>
      <c r="UPJ32" s="92"/>
      <c r="UPK32" s="92"/>
      <c r="UPL32" s="92"/>
      <c r="UPM32" s="92"/>
      <c r="UPN32" s="91"/>
      <c r="UPO32" s="92"/>
      <c r="UPP32" s="92"/>
      <c r="UPQ32" s="92"/>
      <c r="UPR32" s="92"/>
      <c r="UPS32" s="92"/>
      <c r="UPT32" s="92"/>
      <c r="UPU32" s="92"/>
      <c r="UPV32" s="92"/>
      <c r="UPW32" s="92"/>
      <c r="UPX32" s="92"/>
      <c r="UPY32" s="92"/>
      <c r="UPZ32" s="92"/>
      <c r="UQA32" s="91"/>
      <c r="UQB32" s="92"/>
      <c r="UQC32" s="92"/>
      <c r="UQD32" s="92"/>
      <c r="UQE32" s="92"/>
      <c r="UQF32" s="92"/>
      <c r="UQG32" s="92"/>
      <c r="UQH32" s="92"/>
      <c r="UQI32" s="92"/>
      <c r="UQJ32" s="92"/>
      <c r="UQK32" s="92"/>
      <c r="UQL32" s="92"/>
      <c r="UQM32" s="92"/>
      <c r="UQN32" s="91"/>
      <c r="UQO32" s="92"/>
      <c r="UQP32" s="92"/>
      <c r="UQQ32" s="92"/>
      <c r="UQR32" s="92"/>
      <c r="UQS32" s="92"/>
      <c r="UQT32" s="92"/>
      <c r="UQU32" s="92"/>
      <c r="UQV32" s="92"/>
      <c r="UQW32" s="92"/>
      <c r="UQX32" s="92"/>
      <c r="UQY32" s="92"/>
      <c r="UQZ32" s="92"/>
      <c r="URA32" s="91"/>
      <c r="URB32" s="92"/>
      <c r="URC32" s="92"/>
      <c r="URD32" s="92"/>
      <c r="URE32" s="92"/>
      <c r="URF32" s="92"/>
      <c r="URG32" s="92"/>
      <c r="URH32" s="92"/>
      <c r="URI32" s="92"/>
      <c r="URJ32" s="92"/>
      <c r="URK32" s="92"/>
      <c r="URL32" s="92"/>
      <c r="URM32" s="92"/>
      <c r="URN32" s="91"/>
      <c r="URO32" s="92"/>
      <c r="URP32" s="92"/>
      <c r="URQ32" s="92"/>
      <c r="URR32" s="92"/>
      <c r="URS32" s="92"/>
      <c r="URT32" s="92"/>
      <c r="URU32" s="92"/>
      <c r="URV32" s="92"/>
      <c r="URW32" s="92"/>
      <c r="URX32" s="92"/>
      <c r="URY32" s="92"/>
      <c r="URZ32" s="92"/>
      <c r="USA32" s="91"/>
      <c r="USB32" s="92"/>
      <c r="USC32" s="92"/>
      <c r="USD32" s="92"/>
      <c r="USE32" s="92"/>
      <c r="USF32" s="92"/>
      <c r="USG32" s="92"/>
      <c r="USH32" s="92"/>
      <c r="USI32" s="92"/>
      <c r="USJ32" s="92"/>
      <c r="USK32" s="92"/>
      <c r="USL32" s="92"/>
      <c r="USM32" s="92"/>
      <c r="USN32" s="91"/>
      <c r="USO32" s="92"/>
      <c r="USP32" s="92"/>
      <c r="USQ32" s="92"/>
      <c r="USR32" s="92"/>
      <c r="USS32" s="92"/>
      <c r="UST32" s="92"/>
      <c r="USU32" s="92"/>
      <c r="USV32" s="92"/>
      <c r="USW32" s="92"/>
      <c r="USX32" s="92"/>
      <c r="USY32" s="92"/>
      <c r="USZ32" s="92"/>
      <c r="UTA32" s="91"/>
      <c r="UTB32" s="92"/>
      <c r="UTC32" s="92"/>
      <c r="UTD32" s="92"/>
      <c r="UTE32" s="92"/>
      <c r="UTF32" s="92"/>
      <c r="UTG32" s="92"/>
      <c r="UTH32" s="92"/>
      <c r="UTI32" s="92"/>
      <c r="UTJ32" s="92"/>
      <c r="UTK32" s="92"/>
      <c r="UTL32" s="92"/>
      <c r="UTM32" s="92"/>
      <c r="UTN32" s="91"/>
      <c r="UTO32" s="92"/>
      <c r="UTP32" s="92"/>
      <c r="UTQ32" s="92"/>
      <c r="UTR32" s="92"/>
      <c r="UTS32" s="92"/>
      <c r="UTT32" s="92"/>
      <c r="UTU32" s="92"/>
      <c r="UTV32" s="92"/>
      <c r="UTW32" s="92"/>
      <c r="UTX32" s="92"/>
      <c r="UTY32" s="92"/>
      <c r="UTZ32" s="92"/>
      <c r="UUA32" s="91"/>
      <c r="UUB32" s="92"/>
      <c r="UUC32" s="92"/>
      <c r="UUD32" s="92"/>
      <c r="UUE32" s="92"/>
      <c r="UUF32" s="92"/>
      <c r="UUG32" s="92"/>
      <c r="UUH32" s="92"/>
      <c r="UUI32" s="92"/>
      <c r="UUJ32" s="92"/>
      <c r="UUK32" s="92"/>
      <c r="UUL32" s="92"/>
      <c r="UUM32" s="92"/>
      <c r="UUN32" s="91"/>
      <c r="UUO32" s="92"/>
      <c r="UUP32" s="92"/>
      <c r="UUQ32" s="92"/>
      <c r="UUR32" s="92"/>
      <c r="UUS32" s="92"/>
      <c r="UUT32" s="92"/>
      <c r="UUU32" s="92"/>
      <c r="UUV32" s="92"/>
      <c r="UUW32" s="92"/>
      <c r="UUX32" s="92"/>
      <c r="UUY32" s="92"/>
      <c r="UUZ32" s="92"/>
      <c r="UVA32" s="91"/>
      <c r="UVB32" s="92"/>
      <c r="UVC32" s="92"/>
      <c r="UVD32" s="92"/>
      <c r="UVE32" s="92"/>
      <c r="UVF32" s="92"/>
      <c r="UVG32" s="92"/>
      <c r="UVH32" s="92"/>
      <c r="UVI32" s="92"/>
      <c r="UVJ32" s="92"/>
      <c r="UVK32" s="92"/>
      <c r="UVL32" s="92"/>
      <c r="UVM32" s="92"/>
      <c r="UVN32" s="91"/>
      <c r="UVO32" s="92"/>
      <c r="UVP32" s="92"/>
      <c r="UVQ32" s="92"/>
      <c r="UVR32" s="92"/>
      <c r="UVS32" s="92"/>
      <c r="UVT32" s="92"/>
      <c r="UVU32" s="92"/>
      <c r="UVV32" s="92"/>
      <c r="UVW32" s="92"/>
      <c r="UVX32" s="92"/>
      <c r="UVY32" s="92"/>
      <c r="UVZ32" s="92"/>
      <c r="UWA32" s="91"/>
      <c r="UWB32" s="92"/>
      <c r="UWC32" s="92"/>
      <c r="UWD32" s="92"/>
      <c r="UWE32" s="92"/>
      <c r="UWF32" s="92"/>
      <c r="UWG32" s="92"/>
      <c r="UWH32" s="92"/>
      <c r="UWI32" s="92"/>
      <c r="UWJ32" s="92"/>
      <c r="UWK32" s="92"/>
      <c r="UWL32" s="92"/>
      <c r="UWM32" s="92"/>
      <c r="UWN32" s="91"/>
      <c r="UWO32" s="92"/>
      <c r="UWP32" s="92"/>
      <c r="UWQ32" s="92"/>
      <c r="UWR32" s="92"/>
      <c r="UWS32" s="92"/>
      <c r="UWT32" s="92"/>
      <c r="UWU32" s="92"/>
      <c r="UWV32" s="92"/>
      <c r="UWW32" s="92"/>
      <c r="UWX32" s="92"/>
      <c r="UWY32" s="92"/>
      <c r="UWZ32" s="92"/>
      <c r="UXA32" s="91"/>
      <c r="UXB32" s="92"/>
      <c r="UXC32" s="92"/>
      <c r="UXD32" s="92"/>
      <c r="UXE32" s="92"/>
      <c r="UXF32" s="92"/>
      <c r="UXG32" s="92"/>
      <c r="UXH32" s="92"/>
      <c r="UXI32" s="92"/>
      <c r="UXJ32" s="92"/>
      <c r="UXK32" s="92"/>
      <c r="UXL32" s="92"/>
      <c r="UXM32" s="92"/>
      <c r="UXN32" s="91"/>
      <c r="UXO32" s="92"/>
      <c r="UXP32" s="92"/>
      <c r="UXQ32" s="92"/>
      <c r="UXR32" s="92"/>
      <c r="UXS32" s="92"/>
      <c r="UXT32" s="92"/>
      <c r="UXU32" s="92"/>
      <c r="UXV32" s="92"/>
      <c r="UXW32" s="92"/>
      <c r="UXX32" s="92"/>
      <c r="UXY32" s="92"/>
      <c r="UXZ32" s="92"/>
      <c r="UYA32" s="91"/>
      <c r="UYB32" s="92"/>
      <c r="UYC32" s="92"/>
      <c r="UYD32" s="92"/>
      <c r="UYE32" s="92"/>
      <c r="UYF32" s="92"/>
      <c r="UYG32" s="92"/>
      <c r="UYH32" s="92"/>
      <c r="UYI32" s="92"/>
      <c r="UYJ32" s="92"/>
      <c r="UYK32" s="92"/>
      <c r="UYL32" s="92"/>
      <c r="UYM32" s="92"/>
      <c r="UYN32" s="91"/>
      <c r="UYO32" s="92"/>
      <c r="UYP32" s="92"/>
      <c r="UYQ32" s="92"/>
      <c r="UYR32" s="92"/>
      <c r="UYS32" s="92"/>
      <c r="UYT32" s="92"/>
      <c r="UYU32" s="92"/>
      <c r="UYV32" s="92"/>
      <c r="UYW32" s="92"/>
      <c r="UYX32" s="92"/>
      <c r="UYY32" s="92"/>
      <c r="UYZ32" s="92"/>
      <c r="UZA32" s="91"/>
      <c r="UZB32" s="92"/>
      <c r="UZC32" s="92"/>
      <c r="UZD32" s="92"/>
      <c r="UZE32" s="92"/>
      <c r="UZF32" s="92"/>
      <c r="UZG32" s="92"/>
      <c r="UZH32" s="92"/>
      <c r="UZI32" s="92"/>
      <c r="UZJ32" s="92"/>
      <c r="UZK32" s="92"/>
      <c r="UZL32" s="92"/>
      <c r="UZM32" s="92"/>
      <c r="UZN32" s="91"/>
      <c r="UZO32" s="92"/>
      <c r="UZP32" s="92"/>
      <c r="UZQ32" s="92"/>
      <c r="UZR32" s="92"/>
      <c r="UZS32" s="92"/>
      <c r="UZT32" s="92"/>
      <c r="UZU32" s="92"/>
      <c r="UZV32" s="92"/>
      <c r="UZW32" s="92"/>
      <c r="UZX32" s="92"/>
      <c r="UZY32" s="92"/>
      <c r="UZZ32" s="92"/>
      <c r="VAA32" s="91"/>
      <c r="VAB32" s="92"/>
      <c r="VAC32" s="92"/>
      <c r="VAD32" s="92"/>
      <c r="VAE32" s="92"/>
      <c r="VAF32" s="92"/>
      <c r="VAG32" s="92"/>
      <c r="VAH32" s="92"/>
      <c r="VAI32" s="92"/>
      <c r="VAJ32" s="92"/>
      <c r="VAK32" s="92"/>
      <c r="VAL32" s="92"/>
      <c r="VAM32" s="92"/>
      <c r="VAN32" s="91"/>
      <c r="VAO32" s="92"/>
      <c r="VAP32" s="92"/>
      <c r="VAQ32" s="92"/>
      <c r="VAR32" s="92"/>
      <c r="VAS32" s="92"/>
      <c r="VAT32" s="92"/>
      <c r="VAU32" s="92"/>
      <c r="VAV32" s="92"/>
      <c r="VAW32" s="92"/>
      <c r="VAX32" s="92"/>
      <c r="VAY32" s="92"/>
      <c r="VAZ32" s="92"/>
      <c r="VBA32" s="91"/>
      <c r="VBB32" s="92"/>
      <c r="VBC32" s="92"/>
      <c r="VBD32" s="92"/>
      <c r="VBE32" s="92"/>
      <c r="VBF32" s="92"/>
      <c r="VBG32" s="92"/>
      <c r="VBH32" s="92"/>
      <c r="VBI32" s="92"/>
      <c r="VBJ32" s="92"/>
      <c r="VBK32" s="92"/>
      <c r="VBL32" s="92"/>
      <c r="VBM32" s="92"/>
      <c r="VBN32" s="91"/>
      <c r="VBO32" s="92"/>
      <c r="VBP32" s="92"/>
      <c r="VBQ32" s="92"/>
      <c r="VBR32" s="92"/>
      <c r="VBS32" s="92"/>
      <c r="VBT32" s="92"/>
      <c r="VBU32" s="92"/>
      <c r="VBV32" s="92"/>
      <c r="VBW32" s="92"/>
      <c r="VBX32" s="92"/>
      <c r="VBY32" s="92"/>
      <c r="VBZ32" s="92"/>
      <c r="VCA32" s="91"/>
      <c r="VCB32" s="92"/>
      <c r="VCC32" s="92"/>
      <c r="VCD32" s="92"/>
      <c r="VCE32" s="92"/>
      <c r="VCF32" s="92"/>
      <c r="VCG32" s="92"/>
      <c r="VCH32" s="92"/>
      <c r="VCI32" s="92"/>
      <c r="VCJ32" s="92"/>
      <c r="VCK32" s="92"/>
      <c r="VCL32" s="92"/>
      <c r="VCM32" s="92"/>
      <c r="VCN32" s="91"/>
      <c r="VCO32" s="92"/>
      <c r="VCP32" s="92"/>
      <c r="VCQ32" s="92"/>
      <c r="VCR32" s="92"/>
      <c r="VCS32" s="92"/>
      <c r="VCT32" s="92"/>
      <c r="VCU32" s="92"/>
      <c r="VCV32" s="92"/>
      <c r="VCW32" s="92"/>
      <c r="VCX32" s="92"/>
      <c r="VCY32" s="92"/>
      <c r="VCZ32" s="92"/>
      <c r="VDA32" s="91"/>
      <c r="VDB32" s="92"/>
      <c r="VDC32" s="92"/>
      <c r="VDD32" s="92"/>
      <c r="VDE32" s="92"/>
      <c r="VDF32" s="92"/>
      <c r="VDG32" s="92"/>
      <c r="VDH32" s="92"/>
      <c r="VDI32" s="92"/>
      <c r="VDJ32" s="92"/>
      <c r="VDK32" s="92"/>
      <c r="VDL32" s="92"/>
      <c r="VDM32" s="92"/>
      <c r="VDN32" s="91"/>
      <c r="VDO32" s="92"/>
      <c r="VDP32" s="92"/>
      <c r="VDQ32" s="92"/>
      <c r="VDR32" s="92"/>
      <c r="VDS32" s="92"/>
      <c r="VDT32" s="92"/>
      <c r="VDU32" s="92"/>
      <c r="VDV32" s="92"/>
      <c r="VDW32" s="92"/>
      <c r="VDX32" s="92"/>
      <c r="VDY32" s="92"/>
      <c r="VDZ32" s="92"/>
      <c r="VEA32" s="91"/>
      <c r="VEB32" s="92"/>
      <c r="VEC32" s="92"/>
      <c r="VED32" s="92"/>
      <c r="VEE32" s="92"/>
      <c r="VEF32" s="92"/>
      <c r="VEG32" s="92"/>
      <c r="VEH32" s="92"/>
      <c r="VEI32" s="92"/>
      <c r="VEJ32" s="92"/>
      <c r="VEK32" s="92"/>
      <c r="VEL32" s="92"/>
      <c r="VEM32" s="92"/>
      <c r="VEN32" s="91"/>
      <c r="VEO32" s="92"/>
      <c r="VEP32" s="92"/>
      <c r="VEQ32" s="92"/>
      <c r="VER32" s="92"/>
      <c r="VES32" s="92"/>
      <c r="VET32" s="92"/>
      <c r="VEU32" s="92"/>
      <c r="VEV32" s="92"/>
      <c r="VEW32" s="92"/>
      <c r="VEX32" s="92"/>
      <c r="VEY32" s="92"/>
      <c r="VEZ32" s="92"/>
      <c r="VFA32" s="91"/>
      <c r="VFB32" s="92"/>
      <c r="VFC32" s="92"/>
      <c r="VFD32" s="92"/>
      <c r="VFE32" s="92"/>
      <c r="VFF32" s="92"/>
      <c r="VFG32" s="92"/>
      <c r="VFH32" s="92"/>
      <c r="VFI32" s="92"/>
      <c r="VFJ32" s="92"/>
      <c r="VFK32" s="92"/>
      <c r="VFL32" s="92"/>
      <c r="VFM32" s="92"/>
      <c r="VFN32" s="91"/>
      <c r="VFO32" s="92"/>
      <c r="VFP32" s="92"/>
      <c r="VFQ32" s="92"/>
      <c r="VFR32" s="92"/>
      <c r="VFS32" s="92"/>
      <c r="VFT32" s="92"/>
      <c r="VFU32" s="92"/>
      <c r="VFV32" s="92"/>
      <c r="VFW32" s="92"/>
      <c r="VFX32" s="92"/>
      <c r="VFY32" s="92"/>
      <c r="VFZ32" s="92"/>
      <c r="VGA32" s="91"/>
      <c r="VGB32" s="92"/>
      <c r="VGC32" s="92"/>
      <c r="VGD32" s="92"/>
      <c r="VGE32" s="92"/>
      <c r="VGF32" s="92"/>
      <c r="VGG32" s="92"/>
      <c r="VGH32" s="92"/>
      <c r="VGI32" s="92"/>
      <c r="VGJ32" s="92"/>
      <c r="VGK32" s="92"/>
      <c r="VGL32" s="92"/>
      <c r="VGM32" s="92"/>
      <c r="VGN32" s="91"/>
      <c r="VGO32" s="92"/>
      <c r="VGP32" s="92"/>
      <c r="VGQ32" s="92"/>
      <c r="VGR32" s="92"/>
      <c r="VGS32" s="92"/>
      <c r="VGT32" s="92"/>
      <c r="VGU32" s="92"/>
      <c r="VGV32" s="92"/>
      <c r="VGW32" s="92"/>
      <c r="VGX32" s="92"/>
      <c r="VGY32" s="92"/>
      <c r="VGZ32" s="92"/>
      <c r="VHA32" s="91"/>
      <c r="VHB32" s="92"/>
      <c r="VHC32" s="92"/>
      <c r="VHD32" s="92"/>
      <c r="VHE32" s="92"/>
      <c r="VHF32" s="92"/>
      <c r="VHG32" s="92"/>
      <c r="VHH32" s="92"/>
      <c r="VHI32" s="92"/>
      <c r="VHJ32" s="92"/>
      <c r="VHK32" s="92"/>
      <c r="VHL32" s="92"/>
      <c r="VHM32" s="92"/>
      <c r="VHN32" s="91"/>
      <c r="VHO32" s="92"/>
      <c r="VHP32" s="92"/>
      <c r="VHQ32" s="92"/>
      <c r="VHR32" s="92"/>
      <c r="VHS32" s="92"/>
      <c r="VHT32" s="92"/>
      <c r="VHU32" s="92"/>
      <c r="VHV32" s="92"/>
      <c r="VHW32" s="92"/>
      <c r="VHX32" s="92"/>
      <c r="VHY32" s="92"/>
      <c r="VHZ32" s="92"/>
      <c r="VIA32" s="91"/>
      <c r="VIB32" s="92"/>
      <c r="VIC32" s="92"/>
      <c r="VID32" s="92"/>
      <c r="VIE32" s="92"/>
      <c r="VIF32" s="92"/>
      <c r="VIG32" s="92"/>
      <c r="VIH32" s="92"/>
      <c r="VII32" s="92"/>
      <c r="VIJ32" s="92"/>
      <c r="VIK32" s="92"/>
      <c r="VIL32" s="92"/>
      <c r="VIM32" s="92"/>
      <c r="VIN32" s="91"/>
      <c r="VIO32" s="92"/>
      <c r="VIP32" s="92"/>
      <c r="VIQ32" s="92"/>
      <c r="VIR32" s="92"/>
      <c r="VIS32" s="92"/>
      <c r="VIT32" s="92"/>
      <c r="VIU32" s="92"/>
      <c r="VIV32" s="92"/>
      <c r="VIW32" s="92"/>
      <c r="VIX32" s="92"/>
      <c r="VIY32" s="92"/>
      <c r="VIZ32" s="92"/>
      <c r="VJA32" s="91"/>
      <c r="VJB32" s="92"/>
      <c r="VJC32" s="92"/>
      <c r="VJD32" s="92"/>
      <c r="VJE32" s="92"/>
      <c r="VJF32" s="92"/>
      <c r="VJG32" s="92"/>
      <c r="VJH32" s="92"/>
      <c r="VJI32" s="92"/>
      <c r="VJJ32" s="92"/>
      <c r="VJK32" s="92"/>
      <c r="VJL32" s="92"/>
      <c r="VJM32" s="92"/>
      <c r="VJN32" s="91"/>
      <c r="VJO32" s="92"/>
      <c r="VJP32" s="92"/>
      <c r="VJQ32" s="92"/>
      <c r="VJR32" s="92"/>
      <c r="VJS32" s="92"/>
      <c r="VJT32" s="92"/>
      <c r="VJU32" s="92"/>
      <c r="VJV32" s="92"/>
      <c r="VJW32" s="92"/>
      <c r="VJX32" s="92"/>
      <c r="VJY32" s="92"/>
      <c r="VJZ32" s="92"/>
      <c r="VKA32" s="91"/>
      <c r="VKB32" s="92"/>
      <c r="VKC32" s="92"/>
      <c r="VKD32" s="92"/>
      <c r="VKE32" s="92"/>
      <c r="VKF32" s="92"/>
      <c r="VKG32" s="92"/>
      <c r="VKH32" s="92"/>
      <c r="VKI32" s="92"/>
      <c r="VKJ32" s="92"/>
      <c r="VKK32" s="92"/>
      <c r="VKL32" s="92"/>
      <c r="VKM32" s="92"/>
      <c r="VKN32" s="91"/>
      <c r="VKO32" s="92"/>
      <c r="VKP32" s="92"/>
      <c r="VKQ32" s="92"/>
      <c r="VKR32" s="92"/>
      <c r="VKS32" s="92"/>
      <c r="VKT32" s="92"/>
      <c r="VKU32" s="92"/>
      <c r="VKV32" s="92"/>
      <c r="VKW32" s="92"/>
      <c r="VKX32" s="92"/>
      <c r="VKY32" s="92"/>
      <c r="VKZ32" s="92"/>
      <c r="VLA32" s="91"/>
      <c r="VLB32" s="92"/>
      <c r="VLC32" s="92"/>
      <c r="VLD32" s="92"/>
      <c r="VLE32" s="92"/>
      <c r="VLF32" s="92"/>
      <c r="VLG32" s="92"/>
      <c r="VLH32" s="92"/>
      <c r="VLI32" s="92"/>
      <c r="VLJ32" s="92"/>
      <c r="VLK32" s="92"/>
      <c r="VLL32" s="92"/>
      <c r="VLM32" s="92"/>
      <c r="VLN32" s="91"/>
      <c r="VLO32" s="92"/>
      <c r="VLP32" s="92"/>
      <c r="VLQ32" s="92"/>
      <c r="VLR32" s="92"/>
      <c r="VLS32" s="92"/>
      <c r="VLT32" s="92"/>
      <c r="VLU32" s="92"/>
      <c r="VLV32" s="92"/>
      <c r="VLW32" s="92"/>
      <c r="VLX32" s="92"/>
      <c r="VLY32" s="92"/>
      <c r="VLZ32" s="92"/>
      <c r="VMA32" s="91"/>
      <c r="VMB32" s="92"/>
      <c r="VMC32" s="92"/>
      <c r="VMD32" s="92"/>
      <c r="VME32" s="92"/>
      <c r="VMF32" s="92"/>
      <c r="VMG32" s="92"/>
      <c r="VMH32" s="92"/>
      <c r="VMI32" s="92"/>
      <c r="VMJ32" s="92"/>
      <c r="VMK32" s="92"/>
      <c r="VML32" s="92"/>
      <c r="VMM32" s="92"/>
      <c r="VMN32" s="91"/>
      <c r="VMO32" s="92"/>
      <c r="VMP32" s="92"/>
      <c r="VMQ32" s="92"/>
      <c r="VMR32" s="92"/>
      <c r="VMS32" s="92"/>
      <c r="VMT32" s="92"/>
      <c r="VMU32" s="92"/>
      <c r="VMV32" s="92"/>
      <c r="VMW32" s="92"/>
      <c r="VMX32" s="92"/>
      <c r="VMY32" s="92"/>
      <c r="VMZ32" s="92"/>
      <c r="VNA32" s="91"/>
      <c r="VNB32" s="92"/>
      <c r="VNC32" s="92"/>
      <c r="VND32" s="92"/>
      <c r="VNE32" s="92"/>
      <c r="VNF32" s="92"/>
      <c r="VNG32" s="92"/>
      <c r="VNH32" s="92"/>
      <c r="VNI32" s="92"/>
      <c r="VNJ32" s="92"/>
      <c r="VNK32" s="92"/>
      <c r="VNL32" s="92"/>
      <c r="VNM32" s="92"/>
      <c r="VNN32" s="91"/>
      <c r="VNO32" s="92"/>
      <c r="VNP32" s="92"/>
      <c r="VNQ32" s="92"/>
      <c r="VNR32" s="92"/>
      <c r="VNS32" s="92"/>
      <c r="VNT32" s="92"/>
      <c r="VNU32" s="92"/>
      <c r="VNV32" s="92"/>
      <c r="VNW32" s="92"/>
      <c r="VNX32" s="92"/>
      <c r="VNY32" s="92"/>
      <c r="VNZ32" s="92"/>
      <c r="VOA32" s="91"/>
      <c r="VOB32" s="92"/>
      <c r="VOC32" s="92"/>
      <c r="VOD32" s="92"/>
      <c r="VOE32" s="92"/>
      <c r="VOF32" s="92"/>
      <c r="VOG32" s="92"/>
      <c r="VOH32" s="92"/>
      <c r="VOI32" s="92"/>
      <c r="VOJ32" s="92"/>
      <c r="VOK32" s="92"/>
      <c r="VOL32" s="92"/>
      <c r="VOM32" s="92"/>
      <c r="VON32" s="91"/>
      <c r="VOO32" s="92"/>
      <c r="VOP32" s="92"/>
      <c r="VOQ32" s="92"/>
      <c r="VOR32" s="92"/>
      <c r="VOS32" s="92"/>
      <c r="VOT32" s="92"/>
      <c r="VOU32" s="92"/>
      <c r="VOV32" s="92"/>
      <c r="VOW32" s="92"/>
      <c r="VOX32" s="92"/>
      <c r="VOY32" s="92"/>
      <c r="VOZ32" s="92"/>
      <c r="VPA32" s="91"/>
      <c r="VPB32" s="92"/>
      <c r="VPC32" s="92"/>
      <c r="VPD32" s="92"/>
      <c r="VPE32" s="92"/>
      <c r="VPF32" s="92"/>
      <c r="VPG32" s="92"/>
      <c r="VPH32" s="92"/>
      <c r="VPI32" s="92"/>
      <c r="VPJ32" s="92"/>
      <c r="VPK32" s="92"/>
      <c r="VPL32" s="92"/>
      <c r="VPM32" s="92"/>
      <c r="VPN32" s="91"/>
      <c r="VPO32" s="92"/>
      <c r="VPP32" s="92"/>
      <c r="VPQ32" s="92"/>
      <c r="VPR32" s="92"/>
      <c r="VPS32" s="92"/>
      <c r="VPT32" s="92"/>
      <c r="VPU32" s="92"/>
      <c r="VPV32" s="92"/>
      <c r="VPW32" s="92"/>
      <c r="VPX32" s="92"/>
      <c r="VPY32" s="92"/>
      <c r="VPZ32" s="92"/>
      <c r="VQA32" s="91"/>
      <c r="VQB32" s="92"/>
      <c r="VQC32" s="92"/>
      <c r="VQD32" s="92"/>
      <c r="VQE32" s="92"/>
      <c r="VQF32" s="92"/>
      <c r="VQG32" s="92"/>
      <c r="VQH32" s="92"/>
      <c r="VQI32" s="92"/>
      <c r="VQJ32" s="92"/>
      <c r="VQK32" s="92"/>
      <c r="VQL32" s="92"/>
      <c r="VQM32" s="92"/>
      <c r="VQN32" s="91"/>
      <c r="VQO32" s="92"/>
      <c r="VQP32" s="92"/>
      <c r="VQQ32" s="92"/>
      <c r="VQR32" s="92"/>
      <c r="VQS32" s="92"/>
      <c r="VQT32" s="92"/>
      <c r="VQU32" s="92"/>
      <c r="VQV32" s="92"/>
      <c r="VQW32" s="92"/>
      <c r="VQX32" s="92"/>
      <c r="VQY32" s="92"/>
      <c r="VQZ32" s="92"/>
      <c r="VRA32" s="91"/>
      <c r="VRB32" s="92"/>
      <c r="VRC32" s="92"/>
      <c r="VRD32" s="92"/>
      <c r="VRE32" s="92"/>
      <c r="VRF32" s="92"/>
      <c r="VRG32" s="92"/>
      <c r="VRH32" s="92"/>
      <c r="VRI32" s="92"/>
      <c r="VRJ32" s="92"/>
      <c r="VRK32" s="92"/>
      <c r="VRL32" s="92"/>
      <c r="VRM32" s="92"/>
      <c r="VRN32" s="91"/>
      <c r="VRO32" s="92"/>
      <c r="VRP32" s="92"/>
      <c r="VRQ32" s="92"/>
      <c r="VRR32" s="92"/>
      <c r="VRS32" s="92"/>
      <c r="VRT32" s="92"/>
      <c r="VRU32" s="92"/>
      <c r="VRV32" s="92"/>
      <c r="VRW32" s="92"/>
      <c r="VRX32" s="92"/>
      <c r="VRY32" s="92"/>
      <c r="VRZ32" s="92"/>
      <c r="VSA32" s="91"/>
      <c r="VSB32" s="92"/>
      <c r="VSC32" s="92"/>
      <c r="VSD32" s="92"/>
      <c r="VSE32" s="92"/>
      <c r="VSF32" s="92"/>
      <c r="VSG32" s="92"/>
      <c r="VSH32" s="92"/>
      <c r="VSI32" s="92"/>
      <c r="VSJ32" s="92"/>
      <c r="VSK32" s="92"/>
      <c r="VSL32" s="92"/>
      <c r="VSM32" s="92"/>
      <c r="VSN32" s="91"/>
      <c r="VSO32" s="92"/>
      <c r="VSP32" s="92"/>
      <c r="VSQ32" s="92"/>
      <c r="VSR32" s="92"/>
      <c r="VSS32" s="92"/>
      <c r="VST32" s="92"/>
      <c r="VSU32" s="92"/>
      <c r="VSV32" s="92"/>
      <c r="VSW32" s="92"/>
      <c r="VSX32" s="92"/>
      <c r="VSY32" s="92"/>
      <c r="VSZ32" s="92"/>
      <c r="VTA32" s="91"/>
      <c r="VTB32" s="92"/>
      <c r="VTC32" s="92"/>
      <c r="VTD32" s="92"/>
      <c r="VTE32" s="92"/>
      <c r="VTF32" s="92"/>
      <c r="VTG32" s="92"/>
      <c r="VTH32" s="92"/>
      <c r="VTI32" s="92"/>
      <c r="VTJ32" s="92"/>
      <c r="VTK32" s="92"/>
      <c r="VTL32" s="92"/>
      <c r="VTM32" s="92"/>
      <c r="VTN32" s="91"/>
      <c r="VTO32" s="92"/>
      <c r="VTP32" s="92"/>
      <c r="VTQ32" s="92"/>
      <c r="VTR32" s="92"/>
      <c r="VTS32" s="92"/>
      <c r="VTT32" s="92"/>
      <c r="VTU32" s="92"/>
      <c r="VTV32" s="92"/>
      <c r="VTW32" s="92"/>
      <c r="VTX32" s="92"/>
      <c r="VTY32" s="92"/>
      <c r="VTZ32" s="92"/>
      <c r="VUA32" s="91"/>
      <c r="VUB32" s="92"/>
      <c r="VUC32" s="92"/>
      <c r="VUD32" s="92"/>
      <c r="VUE32" s="92"/>
      <c r="VUF32" s="92"/>
      <c r="VUG32" s="92"/>
      <c r="VUH32" s="92"/>
      <c r="VUI32" s="92"/>
      <c r="VUJ32" s="92"/>
      <c r="VUK32" s="92"/>
      <c r="VUL32" s="92"/>
      <c r="VUM32" s="92"/>
      <c r="VUN32" s="91"/>
      <c r="VUO32" s="92"/>
      <c r="VUP32" s="92"/>
      <c r="VUQ32" s="92"/>
      <c r="VUR32" s="92"/>
      <c r="VUS32" s="92"/>
      <c r="VUT32" s="92"/>
      <c r="VUU32" s="92"/>
      <c r="VUV32" s="92"/>
      <c r="VUW32" s="92"/>
      <c r="VUX32" s="92"/>
      <c r="VUY32" s="92"/>
      <c r="VUZ32" s="92"/>
      <c r="VVA32" s="91"/>
      <c r="VVB32" s="92"/>
      <c r="VVC32" s="92"/>
      <c r="VVD32" s="92"/>
      <c r="VVE32" s="92"/>
      <c r="VVF32" s="92"/>
      <c r="VVG32" s="92"/>
      <c r="VVH32" s="92"/>
      <c r="VVI32" s="92"/>
      <c r="VVJ32" s="92"/>
      <c r="VVK32" s="92"/>
      <c r="VVL32" s="92"/>
      <c r="VVM32" s="92"/>
      <c r="VVN32" s="91"/>
      <c r="VVO32" s="92"/>
      <c r="VVP32" s="92"/>
      <c r="VVQ32" s="92"/>
      <c r="VVR32" s="92"/>
      <c r="VVS32" s="92"/>
      <c r="VVT32" s="92"/>
      <c r="VVU32" s="92"/>
      <c r="VVV32" s="92"/>
      <c r="VVW32" s="92"/>
      <c r="VVX32" s="92"/>
      <c r="VVY32" s="92"/>
      <c r="VVZ32" s="92"/>
      <c r="VWA32" s="91"/>
      <c r="VWB32" s="92"/>
      <c r="VWC32" s="92"/>
      <c r="VWD32" s="92"/>
      <c r="VWE32" s="92"/>
      <c r="VWF32" s="92"/>
      <c r="VWG32" s="92"/>
      <c r="VWH32" s="92"/>
      <c r="VWI32" s="92"/>
      <c r="VWJ32" s="92"/>
      <c r="VWK32" s="92"/>
      <c r="VWL32" s="92"/>
      <c r="VWM32" s="92"/>
      <c r="VWN32" s="91"/>
      <c r="VWO32" s="92"/>
      <c r="VWP32" s="92"/>
      <c r="VWQ32" s="92"/>
      <c r="VWR32" s="92"/>
      <c r="VWS32" s="92"/>
      <c r="VWT32" s="92"/>
      <c r="VWU32" s="92"/>
      <c r="VWV32" s="92"/>
      <c r="VWW32" s="92"/>
      <c r="VWX32" s="92"/>
      <c r="VWY32" s="92"/>
      <c r="VWZ32" s="92"/>
      <c r="VXA32" s="91"/>
      <c r="VXB32" s="92"/>
      <c r="VXC32" s="92"/>
      <c r="VXD32" s="92"/>
      <c r="VXE32" s="92"/>
      <c r="VXF32" s="92"/>
      <c r="VXG32" s="92"/>
      <c r="VXH32" s="92"/>
      <c r="VXI32" s="92"/>
      <c r="VXJ32" s="92"/>
      <c r="VXK32" s="92"/>
      <c r="VXL32" s="92"/>
      <c r="VXM32" s="92"/>
      <c r="VXN32" s="91"/>
      <c r="VXO32" s="92"/>
      <c r="VXP32" s="92"/>
      <c r="VXQ32" s="92"/>
      <c r="VXR32" s="92"/>
      <c r="VXS32" s="92"/>
      <c r="VXT32" s="92"/>
      <c r="VXU32" s="92"/>
      <c r="VXV32" s="92"/>
      <c r="VXW32" s="92"/>
      <c r="VXX32" s="92"/>
      <c r="VXY32" s="92"/>
      <c r="VXZ32" s="92"/>
      <c r="VYA32" s="91"/>
      <c r="VYB32" s="92"/>
      <c r="VYC32" s="92"/>
      <c r="VYD32" s="92"/>
      <c r="VYE32" s="92"/>
      <c r="VYF32" s="92"/>
      <c r="VYG32" s="92"/>
      <c r="VYH32" s="92"/>
      <c r="VYI32" s="92"/>
      <c r="VYJ32" s="92"/>
      <c r="VYK32" s="92"/>
      <c r="VYL32" s="92"/>
      <c r="VYM32" s="92"/>
      <c r="VYN32" s="91"/>
      <c r="VYO32" s="92"/>
      <c r="VYP32" s="92"/>
      <c r="VYQ32" s="92"/>
      <c r="VYR32" s="92"/>
      <c r="VYS32" s="92"/>
      <c r="VYT32" s="92"/>
      <c r="VYU32" s="92"/>
      <c r="VYV32" s="92"/>
      <c r="VYW32" s="92"/>
      <c r="VYX32" s="92"/>
      <c r="VYY32" s="92"/>
      <c r="VYZ32" s="92"/>
      <c r="VZA32" s="91"/>
      <c r="VZB32" s="92"/>
      <c r="VZC32" s="92"/>
      <c r="VZD32" s="92"/>
      <c r="VZE32" s="92"/>
      <c r="VZF32" s="92"/>
      <c r="VZG32" s="92"/>
      <c r="VZH32" s="92"/>
      <c r="VZI32" s="92"/>
      <c r="VZJ32" s="92"/>
      <c r="VZK32" s="92"/>
      <c r="VZL32" s="92"/>
      <c r="VZM32" s="92"/>
      <c r="VZN32" s="91"/>
      <c r="VZO32" s="92"/>
      <c r="VZP32" s="92"/>
      <c r="VZQ32" s="92"/>
      <c r="VZR32" s="92"/>
      <c r="VZS32" s="92"/>
      <c r="VZT32" s="92"/>
      <c r="VZU32" s="92"/>
      <c r="VZV32" s="92"/>
      <c r="VZW32" s="92"/>
      <c r="VZX32" s="92"/>
      <c r="VZY32" s="92"/>
      <c r="VZZ32" s="92"/>
      <c r="WAA32" s="91"/>
      <c r="WAB32" s="92"/>
      <c r="WAC32" s="92"/>
      <c r="WAD32" s="92"/>
      <c r="WAE32" s="92"/>
      <c r="WAF32" s="92"/>
      <c r="WAG32" s="92"/>
      <c r="WAH32" s="92"/>
      <c r="WAI32" s="92"/>
      <c r="WAJ32" s="92"/>
      <c r="WAK32" s="92"/>
      <c r="WAL32" s="92"/>
      <c r="WAM32" s="92"/>
      <c r="WAN32" s="91"/>
      <c r="WAO32" s="92"/>
      <c r="WAP32" s="92"/>
      <c r="WAQ32" s="92"/>
      <c r="WAR32" s="92"/>
      <c r="WAS32" s="92"/>
      <c r="WAT32" s="92"/>
      <c r="WAU32" s="92"/>
      <c r="WAV32" s="92"/>
      <c r="WAW32" s="92"/>
      <c r="WAX32" s="92"/>
      <c r="WAY32" s="92"/>
      <c r="WAZ32" s="92"/>
      <c r="WBA32" s="91"/>
      <c r="WBB32" s="92"/>
      <c r="WBC32" s="92"/>
      <c r="WBD32" s="92"/>
      <c r="WBE32" s="92"/>
      <c r="WBF32" s="92"/>
      <c r="WBG32" s="92"/>
      <c r="WBH32" s="92"/>
      <c r="WBI32" s="92"/>
      <c r="WBJ32" s="92"/>
      <c r="WBK32" s="92"/>
      <c r="WBL32" s="92"/>
      <c r="WBM32" s="92"/>
      <c r="WBN32" s="91"/>
      <c r="WBO32" s="92"/>
      <c r="WBP32" s="92"/>
      <c r="WBQ32" s="92"/>
      <c r="WBR32" s="92"/>
      <c r="WBS32" s="92"/>
      <c r="WBT32" s="92"/>
      <c r="WBU32" s="92"/>
      <c r="WBV32" s="92"/>
      <c r="WBW32" s="92"/>
      <c r="WBX32" s="92"/>
      <c r="WBY32" s="92"/>
      <c r="WBZ32" s="92"/>
      <c r="WCA32" s="91"/>
      <c r="WCB32" s="92"/>
      <c r="WCC32" s="92"/>
      <c r="WCD32" s="92"/>
      <c r="WCE32" s="92"/>
      <c r="WCF32" s="92"/>
      <c r="WCG32" s="92"/>
      <c r="WCH32" s="92"/>
      <c r="WCI32" s="92"/>
      <c r="WCJ32" s="92"/>
      <c r="WCK32" s="92"/>
      <c r="WCL32" s="92"/>
      <c r="WCM32" s="92"/>
      <c r="WCN32" s="91"/>
      <c r="WCO32" s="92"/>
      <c r="WCP32" s="92"/>
      <c r="WCQ32" s="92"/>
      <c r="WCR32" s="92"/>
      <c r="WCS32" s="92"/>
      <c r="WCT32" s="92"/>
      <c r="WCU32" s="92"/>
      <c r="WCV32" s="92"/>
      <c r="WCW32" s="92"/>
      <c r="WCX32" s="92"/>
      <c r="WCY32" s="92"/>
      <c r="WCZ32" s="92"/>
      <c r="WDA32" s="91"/>
      <c r="WDB32" s="92"/>
      <c r="WDC32" s="92"/>
      <c r="WDD32" s="92"/>
      <c r="WDE32" s="92"/>
      <c r="WDF32" s="92"/>
      <c r="WDG32" s="92"/>
      <c r="WDH32" s="92"/>
      <c r="WDI32" s="92"/>
      <c r="WDJ32" s="92"/>
      <c r="WDK32" s="92"/>
      <c r="WDL32" s="92"/>
      <c r="WDM32" s="92"/>
      <c r="WDN32" s="91"/>
      <c r="WDO32" s="92"/>
      <c r="WDP32" s="92"/>
      <c r="WDQ32" s="92"/>
      <c r="WDR32" s="92"/>
      <c r="WDS32" s="92"/>
      <c r="WDT32" s="92"/>
      <c r="WDU32" s="92"/>
      <c r="WDV32" s="92"/>
      <c r="WDW32" s="92"/>
      <c r="WDX32" s="92"/>
      <c r="WDY32" s="92"/>
      <c r="WDZ32" s="92"/>
      <c r="WEA32" s="91"/>
      <c r="WEB32" s="92"/>
      <c r="WEC32" s="92"/>
      <c r="WED32" s="92"/>
      <c r="WEE32" s="92"/>
      <c r="WEF32" s="92"/>
      <c r="WEG32" s="92"/>
      <c r="WEH32" s="92"/>
      <c r="WEI32" s="92"/>
      <c r="WEJ32" s="92"/>
      <c r="WEK32" s="92"/>
      <c r="WEL32" s="92"/>
      <c r="WEM32" s="92"/>
      <c r="WEN32" s="91"/>
      <c r="WEO32" s="92"/>
      <c r="WEP32" s="92"/>
      <c r="WEQ32" s="92"/>
      <c r="WER32" s="92"/>
      <c r="WES32" s="92"/>
      <c r="WET32" s="92"/>
      <c r="WEU32" s="92"/>
      <c r="WEV32" s="92"/>
      <c r="WEW32" s="92"/>
      <c r="WEX32" s="92"/>
      <c r="WEY32" s="92"/>
      <c r="WEZ32" s="92"/>
      <c r="WFA32" s="91"/>
      <c r="WFB32" s="92"/>
      <c r="WFC32" s="92"/>
      <c r="WFD32" s="92"/>
      <c r="WFE32" s="92"/>
      <c r="WFF32" s="92"/>
      <c r="WFG32" s="92"/>
      <c r="WFH32" s="92"/>
      <c r="WFI32" s="92"/>
      <c r="WFJ32" s="92"/>
      <c r="WFK32" s="92"/>
      <c r="WFL32" s="92"/>
      <c r="WFM32" s="92"/>
      <c r="WFN32" s="91"/>
      <c r="WFO32" s="92"/>
      <c r="WFP32" s="92"/>
      <c r="WFQ32" s="92"/>
      <c r="WFR32" s="92"/>
      <c r="WFS32" s="92"/>
      <c r="WFT32" s="92"/>
      <c r="WFU32" s="92"/>
      <c r="WFV32" s="92"/>
      <c r="WFW32" s="92"/>
      <c r="WFX32" s="92"/>
      <c r="WFY32" s="92"/>
      <c r="WFZ32" s="92"/>
      <c r="WGA32" s="91"/>
      <c r="WGB32" s="92"/>
      <c r="WGC32" s="92"/>
      <c r="WGD32" s="92"/>
      <c r="WGE32" s="92"/>
      <c r="WGF32" s="92"/>
      <c r="WGG32" s="92"/>
      <c r="WGH32" s="92"/>
      <c r="WGI32" s="92"/>
      <c r="WGJ32" s="92"/>
      <c r="WGK32" s="92"/>
      <c r="WGL32" s="92"/>
      <c r="WGM32" s="92"/>
      <c r="WGN32" s="91"/>
      <c r="WGO32" s="92"/>
      <c r="WGP32" s="92"/>
      <c r="WGQ32" s="92"/>
      <c r="WGR32" s="92"/>
      <c r="WGS32" s="92"/>
      <c r="WGT32" s="92"/>
      <c r="WGU32" s="92"/>
      <c r="WGV32" s="92"/>
      <c r="WGW32" s="92"/>
      <c r="WGX32" s="92"/>
      <c r="WGY32" s="92"/>
      <c r="WGZ32" s="92"/>
      <c r="WHA32" s="91"/>
      <c r="WHB32" s="92"/>
      <c r="WHC32" s="92"/>
      <c r="WHD32" s="92"/>
      <c r="WHE32" s="92"/>
      <c r="WHF32" s="92"/>
      <c r="WHG32" s="92"/>
      <c r="WHH32" s="92"/>
      <c r="WHI32" s="92"/>
      <c r="WHJ32" s="92"/>
      <c r="WHK32" s="92"/>
      <c r="WHL32" s="92"/>
      <c r="WHM32" s="92"/>
      <c r="WHN32" s="91"/>
      <c r="WHO32" s="92"/>
      <c r="WHP32" s="92"/>
      <c r="WHQ32" s="92"/>
      <c r="WHR32" s="92"/>
      <c r="WHS32" s="92"/>
      <c r="WHT32" s="92"/>
      <c r="WHU32" s="92"/>
      <c r="WHV32" s="92"/>
      <c r="WHW32" s="92"/>
      <c r="WHX32" s="92"/>
      <c r="WHY32" s="92"/>
      <c r="WHZ32" s="92"/>
      <c r="WIA32" s="91"/>
      <c r="WIB32" s="92"/>
      <c r="WIC32" s="92"/>
      <c r="WID32" s="92"/>
      <c r="WIE32" s="92"/>
      <c r="WIF32" s="92"/>
      <c r="WIG32" s="92"/>
      <c r="WIH32" s="92"/>
      <c r="WII32" s="92"/>
      <c r="WIJ32" s="92"/>
      <c r="WIK32" s="92"/>
      <c r="WIL32" s="92"/>
      <c r="WIM32" s="92"/>
      <c r="WIN32" s="91"/>
      <c r="WIO32" s="92"/>
      <c r="WIP32" s="92"/>
      <c r="WIQ32" s="92"/>
      <c r="WIR32" s="92"/>
      <c r="WIS32" s="92"/>
      <c r="WIT32" s="92"/>
      <c r="WIU32" s="92"/>
      <c r="WIV32" s="92"/>
      <c r="WIW32" s="92"/>
      <c r="WIX32" s="92"/>
      <c r="WIY32" s="92"/>
      <c r="WIZ32" s="92"/>
      <c r="WJA32" s="91"/>
      <c r="WJB32" s="92"/>
      <c r="WJC32" s="92"/>
      <c r="WJD32" s="92"/>
      <c r="WJE32" s="92"/>
      <c r="WJF32" s="92"/>
      <c r="WJG32" s="92"/>
      <c r="WJH32" s="92"/>
      <c r="WJI32" s="92"/>
      <c r="WJJ32" s="92"/>
      <c r="WJK32" s="92"/>
      <c r="WJL32" s="92"/>
      <c r="WJM32" s="92"/>
      <c r="WJN32" s="91"/>
      <c r="WJO32" s="92"/>
      <c r="WJP32" s="92"/>
      <c r="WJQ32" s="92"/>
      <c r="WJR32" s="92"/>
      <c r="WJS32" s="92"/>
      <c r="WJT32" s="92"/>
      <c r="WJU32" s="92"/>
      <c r="WJV32" s="92"/>
      <c r="WJW32" s="92"/>
      <c r="WJX32" s="92"/>
      <c r="WJY32" s="92"/>
      <c r="WJZ32" s="92"/>
      <c r="WKA32" s="91"/>
      <c r="WKB32" s="92"/>
      <c r="WKC32" s="92"/>
      <c r="WKD32" s="92"/>
      <c r="WKE32" s="92"/>
      <c r="WKF32" s="92"/>
      <c r="WKG32" s="92"/>
      <c r="WKH32" s="92"/>
      <c r="WKI32" s="92"/>
      <c r="WKJ32" s="92"/>
      <c r="WKK32" s="92"/>
      <c r="WKL32" s="92"/>
      <c r="WKM32" s="92"/>
      <c r="WKN32" s="91"/>
      <c r="WKO32" s="92"/>
      <c r="WKP32" s="92"/>
      <c r="WKQ32" s="92"/>
      <c r="WKR32" s="92"/>
      <c r="WKS32" s="92"/>
      <c r="WKT32" s="92"/>
      <c r="WKU32" s="92"/>
      <c r="WKV32" s="92"/>
      <c r="WKW32" s="92"/>
      <c r="WKX32" s="92"/>
      <c r="WKY32" s="92"/>
      <c r="WKZ32" s="92"/>
      <c r="WLA32" s="91"/>
      <c r="WLB32" s="92"/>
      <c r="WLC32" s="92"/>
      <c r="WLD32" s="92"/>
      <c r="WLE32" s="92"/>
      <c r="WLF32" s="92"/>
      <c r="WLG32" s="92"/>
      <c r="WLH32" s="92"/>
      <c r="WLI32" s="92"/>
      <c r="WLJ32" s="92"/>
      <c r="WLK32" s="92"/>
      <c r="WLL32" s="92"/>
      <c r="WLM32" s="92"/>
      <c r="WLN32" s="91"/>
      <c r="WLO32" s="92"/>
      <c r="WLP32" s="92"/>
      <c r="WLQ32" s="92"/>
      <c r="WLR32" s="92"/>
      <c r="WLS32" s="92"/>
      <c r="WLT32" s="92"/>
      <c r="WLU32" s="92"/>
      <c r="WLV32" s="92"/>
      <c r="WLW32" s="92"/>
      <c r="WLX32" s="92"/>
      <c r="WLY32" s="92"/>
      <c r="WLZ32" s="92"/>
      <c r="WMA32" s="91"/>
      <c r="WMB32" s="92"/>
      <c r="WMC32" s="92"/>
      <c r="WMD32" s="92"/>
      <c r="WME32" s="92"/>
      <c r="WMF32" s="92"/>
      <c r="WMG32" s="92"/>
      <c r="WMH32" s="92"/>
      <c r="WMI32" s="92"/>
      <c r="WMJ32" s="92"/>
      <c r="WMK32" s="92"/>
      <c r="WML32" s="92"/>
      <c r="WMM32" s="92"/>
      <c r="WMN32" s="91"/>
      <c r="WMO32" s="92"/>
      <c r="WMP32" s="92"/>
      <c r="WMQ32" s="92"/>
      <c r="WMR32" s="92"/>
      <c r="WMS32" s="92"/>
      <c r="WMT32" s="92"/>
      <c r="WMU32" s="92"/>
      <c r="WMV32" s="92"/>
      <c r="WMW32" s="92"/>
      <c r="WMX32" s="92"/>
      <c r="WMY32" s="92"/>
      <c r="WMZ32" s="92"/>
      <c r="WNA32" s="91"/>
      <c r="WNB32" s="92"/>
      <c r="WNC32" s="92"/>
      <c r="WND32" s="92"/>
      <c r="WNE32" s="92"/>
      <c r="WNF32" s="92"/>
      <c r="WNG32" s="92"/>
      <c r="WNH32" s="92"/>
      <c r="WNI32" s="92"/>
      <c r="WNJ32" s="92"/>
      <c r="WNK32" s="92"/>
      <c r="WNL32" s="92"/>
      <c r="WNM32" s="92"/>
      <c r="WNN32" s="91"/>
      <c r="WNO32" s="92"/>
      <c r="WNP32" s="92"/>
      <c r="WNQ32" s="92"/>
      <c r="WNR32" s="92"/>
      <c r="WNS32" s="92"/>
      <c r="WNT32" s="92"/>
      <c r="WNU32" s="92"/>
      <c r="WNV32" s="92"/>
      <c r="WNW32" s="92"/>
      <c r="WNX32" s="92"/>
      <c r="WNY32" s="92"/>
      <c r="WNZ32" s="92"/>
      <c r="WOA32" s="91"/>
      <c r="WOB32" s="92"/>
      <c r="WOC32" s="92"/>
      <c r="WOD32" s="92"/>
      <c r="WOE32" s="92"/>
      <c r="WOF32" s="92"/>
      <c r="WOG32" s="92"/>
      <c r="WOH32" s="92"/>
      <c r="WOI32" s="92"/>
      <c r="WOJ32" s="92"/>
      <c r="WOK32" s="92"/>
      <c r="WOL32" s="92"/>
      <c r="WOM32" s="92"/>
      <c r="WON32" s="91"/>
      <c r="WOO32" s="92"/>
      <c r="WOP32" s="92"/>
      <c r="WOQ32" s="92"/>
      <c r="WOR32" s="92"/>
      <c r="WOS32" s="92"/>
      <c r="WOT32" s="92"/>
      <c r="WOU32" s="92"/>
      <c r="WOV32" s="92"/>
      <c r="WOW32" s="92"/>
      <c r="WOX32" s="92"/>
      <c r="WOY32" s="92"/>
      <c r="WOZ32" s="92"/>
      <c r="WPA32" s="91"/>
      <c r="WPB32" s="92"/>
      <c r="WPC32" s="92"/>
      <c r="WPD32" s="92"/>
      <c r="WPE32" s="92"/>
      <c r="WPF32" s="92"/>
      <c r="WPG32" s="92"/>
      <c r="WPH32" s="92"/>
      <c r="WPI32" s="92"/>
      <c r="WPJ32" s="92"/>
      <c r="WPK32" s="92"/>
      <c r="WPL32" s="92"/>
      <c r="WPM32" s="92"/>
      <c r="WPN32" s="91"/>
      <c r="WPO32" s="92"/>
      <c r="WPP32" s="92"/>
      <c r="WPQ32" s="92"/>
      <c r="WPR32" s="92"/>
      <c r="WPS32" s="92"/>
      <c r="WPT32" s="92"/>
      <c r="WPU32" s="92"/>
      <c r="WPV32" s="92"/>
      <c r="WPW32" s="92"/>
      <c r="WPX32" s="92"/>
      <c r="WPY32" s="92"/>
      <c r="WPZ32" s="92"/>
      <c r="WQA32" s="91"/>
      <c r="WQB32" s="92"/>
      <c r="WQC32" s="92"/>
      <c r="WQD32" s="92"/>
      <c r="WQE32" s="92"/>
      <c r="WQF32" s="92"/>
      <c r="WQG32" s="92"/>
      <c r="WQH32" s="92"/>
      <c r="WQI32" s="92"/>
      <c r="WQJ32" s="92"/>
      <c r="WQK32" s="92"/>
      <c r="WQL32" s="92"/>
      <c r="WQM32" s="92"/>
      <c r="WQN32" s="91"/>
      <c r="WQO32" s="92"/>
      <c r="WQP32" s="92"/>
      <c r="WQQ32" s="92"/>
      <c r="WQR32" s="92"/>
      <c r="WQS32" s="92"/>
      <c r="WQT32" s="92"/>
      <c r="WQU32" s="92"/>
      <c r="WQV32" s="92"/>
      <c r="WQW32" s="92"/>
      <c r="WQX32" s="92"/>
      <c r="WQY32" s="92"/>
      <c r="WQZ32" s="92"/>
      <c r="WRA32" s="91"/>
      <c r="WRB32" s="92"/>
      <c r="WRC32" s="92"/>
      <c r="WRD32" s="92"/>
      <c r="WRE32" s="92"/>
      <c r="WRF32" s="92"/>
      <c r="WRG32" s="92"/>
      <c r="WRH32" s="92"/>
      <c r="WRI32" s="92"/>
      <c r="WRJ32" s="92"/>
      <c r="WRK32" s="92"/>
      <c r="WRL32" s="92"/>
      <c r="WRM32" s="92"/>
      <c r="WRN32" s="91"/>
      <c r="WRO32" s="92"/>
      <c r="WRP32" s="92"/>
      <c r="WRQ32" s="92"/>
      <c r="WRR32" s="92"/>
      <c r="WRS32" s="92"/>
      <c r="WRT32" s="92"/>
      <c r="WRU32" s="92"/>
      <c r="WRV32" s="92"/>
      <c r="WRW32" s="92"/>
      <c r="WRX32" s="92"/>
      <c r="WRY32" s="92"/>
      <c r="WRZ32" s="92"/>
      <c r="WSA32" s="91"/>
      <c r="WSB32" s="92"/>
      <c r="WSC32" s="92"/>
      <c r="WSD32" s="92"/>
      <c r="WSE32" s="92"/>
      <c r="WSF32" s="92"/>
      <c r="WSG32" s="92"/>
      <c r="WSH32" s="92"/>
      <c r="WSI32" s="92"/>
      <c r="WSJ32" s="92"/>
      <c r="WSK32" s="92"/>
      <c r="WSL32" s="92"/>
      <c r="WSM32" s="92"/>
      <c r="WSN32" s="91"/>
      <c r="WSO32" s="92"/>
      <c r="WSP32" s="92"/>
      <c r="WSQ32" s="92"/>
      <c r="WSR32" s="92"/>
      <c r="WSS32" s="92"/>
      <c r="WST32" s="92"/>
      <c r="WSU32" s="92"/>
      <c r="WSV32" s="92"/>
      <c r="WSW32" s="92"/>
      <c r="WSX32" s="92"/>
      <c r="WSY32" s="92"/>
      <c r="WSZ32" s="92"/>
      <c r="WTA32" s="91"/>
      <c r="WTB32" s="92"/>
      <c r="WTC32" s="92"/>
      <c r="WTD32" s="92"/>
      <c r="WTE32" s="92"/>
      <c r="WTF32" s="92"/>
      <c r="WTG32" s="92"/>
      <c r="WTH32" s="92"/>
      <c r="WTI32" s="92"/>
      <c r="WTJ32" s="92"/>
      <c r="WTK32" s="92"/>
      <c r="WTL32" s="92"/>
      <c r="WTM32" s="92"/>
      <c r="WTN32" s="91"/>
      <c r="WTO32" s="92"/>
      <c r="WTP32" s="92"/>
      <c r="WTQ32" s="92"/>
      <c r="WTR32" s="92"/>
      <c r="WTS32" s="92"/>
      <c r="WTT32" s="92"/>
      <c r="WTU32" s="92"/>
      <c r="WTV32" s="92"/>
      <c r="WTW32" s="92"/>
      <c r="WTX32" s="92"/>
      <c r="WTY32" s="92"/>
      <c r="WTZ32" s="92"/>
      <c r="WUA32" s="91"/>
      <c r="WUB32" s="92"/>
      <c r="WUC32" s="92"/>
      <c r="WUD32" s="92"/>
      <c r="WUE32" s="92"/>
      <c r="WUF32" s="92"/>
      <c r="WUG32" s="92"/>
      <c r="WUH32" s="92"/>
      <c r="WUI32" s="92"/>
      <c r="WUJ32" s="92"/>
      <c r="WUK32" s="92"/>
      <c r="WUL32" s="92"/>
      <c r="WUM32" s="92"/>
      <c r="WUN32" s="91"/>
      <c r="WUO32" s="92"/>
      <c r="WUP32" s="92"/>
      <c r="WUQ32" s="92"/>
      <c r="WUR32" s="92"/>
      <c r="WUS32" s="92"/>
      <c r="WUT32" s="92"/>
      <c r="WUU32" s="92"/>
      <c r="WUV32" s="92"/>
      <c r="WUW32" s="92"/>
      <c r="WUX32" s="92"/>
      <c r="WUY32" s="92"/>
      <c r="WUZ32" s="92"/>
      <c r="WVA32" s="91"/>
      <c r="WVB32" s="92"/>
      <c r="WVC32" s="92"/>
      <c r="WVD32" s="92"/>
      <c r="WVE32" s="92"/>
      <c r="WVF32" s="92"/>
      <c r="WVG32" s="92"/>
      <c r="WVH32" s="92"/>
      <c r="WVI32" s="92"/>
      <c r="WVJ32" s="92"/>
      <c r="WVK32" s="92"/>
      <c r="WVL32" s="92"/>
      <c r="WVM32" s="92"/>
      <c r="WVN32" s="91"/>
      <c r="WVO32" s="92"/>
      <c r="WVP32" s="92"/>
      <c r="WVQ32" s="92"/>
      <c r="WVR32" s="92"/>
      <c r="WVS32" s="92"/>
      <c r="WVT32" s="92"/>
      <c r="WVU32" s="92"/>
      <c r="WVV32" s="92"/>
      <c r="WVW32" s="92"/>
      <c r="WVX32" s="92"/>
      <c r="WVY32" s="92"/>
      <c r="WVZ32" s="92"/>
      <c r="WWA32" s="91"/>
      <c r="WWB32" s="92"/>
      <c r="WWC32" s="92"/>
      <c r="WWD32" s="92"/>
      <c r="WWE32" s="92"/>
      <c r="WWF32" s="92"/>
      <c r="WWG32" s="92"/>
      <c r="WWH32" s="92"/>
      <c r="WWI32" s="92"/>
      <c r="WWJ32" s="92"/>
      <c r="WWK32" s="92"/>
      <c r="WWL32" s="92"/>
      <c r="WWM32" s="92"/>
      <c r="WWN32" s="91"/>
      <c r="WWO32" s="92"/>
      <c r="WWP32" s="92"/>
      <c r="WWQ32" s="92"/>
      <c r="WWR32" s="92"/>
      <c r="WWS32" s="92"/>
      <c r="WWT32" s="92"/>
      <c r="WWU32" s="92"/>
      <c r="WWV32" s="92"/>
      <c r="WWW32" s="92"/>
      <c r="WWX32" s="92"/>
      <c r="WWY32" s="92"/>
      <c r="WWZ32" s="92"/>
      <c r="WXA32" s="91"/>
      <c r="WXB32" s="92"/>
      <c r="WXC32" s="92"/>
      <c r="WXD32" s="92"/>
      <c r="WXE32" s="92"/>
      <c r="WXF32" s="92"/>
      <c r="WXG32" s="92"/>
      <c r="WXH32" s="92"/>
      <c r="WXI32" s="92"/>
      <c r="WXJ32" s="92"/>
      <c r="WXK32" s="92"/>
      <c r="WXL32" s="92"/>
      <c r="WXM32" s="92"/>
      <c r="WXN32" s="91"/>
      <c r="WXO32" s="92"/>
      <c r="WXP32" s="92"/>
      <c r="WXQ32" s="92"/>
      <c r="WXR32" s="92"/>
      <c r="WXS32" s="92"/>
      <c r="WXT32" s="92"/>
      <c r="WXU32" s="92"/>
      <c r="WXV32" s="92"/>
      <c r="WXW32" s="92"/>
      <c r="WXX32" s="92"/>
      <c r="WXY32" s="92"/>
      <c r="WXZ32" s="92"/>
      <c r="WYA32" s="91"/>
      <c r="WYB32" s="92"/>
      <c r="WYC32" s="92"/>
      <c r="WYD32" s="92"/>
      <c r="WYE32" s="92"/>
      <c r="WYF32" s="92"/>
      <c r="WYG32" s="92"/>
      <c r="WYH32" s="92"/>
      <c r="WYI32" s="92"/>
      <c r="WYJ32" s="92"/>
      <c r="WYK32" s="92"/>
      <c r="WYL32" s="92"/>
      <c r="WYM32" s="92"/>
      <c r="WYN32" s="91"/>
      <c r="WYO32" s="92"/>
      <c r="WYP32" s="92"/>
      <c r="WYQ32" s="92"/>
      <c r="WYR32" s="92"/>
      <c r="WYS32" s="92"/>
      <c r="WYT32" s="92"/>
      <c r="WYU32" s="92"/>
      <c r="WYV32" s="92"/>
      <c r="WYW32" s="92"/>
      <c r="WYX32" s="92"/>
      <c r="WYY32" s="92"/>
      <c r="WYZ32" s="92"/>
      <c r="WZA32" s="91"/>
      <c r="WZB32" s="92"/>
      <c r="WZC32" s="92"/>
      <c r="WZD32" s="92"/>
      <c r="WZE32" s="92"/>
      <c r="WZF32" s="92"/>
      <c r="WZG32" s="92"/>
      <c r="WZH32" s="92"/>
      <c r="WZI32" s="92"/>
      <c r="WZJ32" s="92"/>
      <c r="WZK32" s="92"/>
      <c r="WZL32" s="92"/>
      <c r="WZM32" s="92"/>
      <c r="WZN32" s="91"/>
      <c r="WZO32" s="92"/>
      <c r="WZP32" s="92"/>
      <c r="WZQ32" s="92"/>
      <c r="WZR32" s="92"/>
      <c r="WZS32" s="92"/>
      <c r="WZT32" s="92"/>
      <c r="WZU32" s="92"/>
      <c r="WZV32" s="92"/>
      <c r="WZW32" s="92"/>
      <c r="WZX32" s="92"/>
      <c r="WZY32" s="92"/>
      <c r="WZZ32" s="92"/>
      <c r="XAA32" s="91"/>
      <c r="XAB32" s="92"/>
      <c r="XAC32" s="92"/>
      <c r="XAD32" s="92"/>
      <c r="XAE32" s="92"/>
      <c r="XAF32" s="92"/>
      <c r="XAG32" s="92"/>
      <c r="XAH32" s="92"/>
      <c r="XAI32" s="92"/>
      <c r="XAJ32" s="92"/>
      <c r="XAK32" s="92"/>
      <c r="XAL32" s="92"/>
      <c r="XAM32" s="92"/>
      <c r="XAN32" s="91"/>
      <c r="XAO32" s="92"/>
      <c r="XAP32" s="92"/>
      <c r="XAQ32" s="92"/>
      <c r="XAR32" s="92"/>
      <c r="XAS32" s="92"/>
      <c r="XAT32" s="92"/>
      <c r="XAU32" s="92"/>
      <c r="XAV32" s="92"/>
      <c r="XAW32" s="92"/>
      <c r="XAX32" s="92"/>
      <c r="XAY32" s="92"/>
      <c r="XAZ32" s="92"/>
      <c r="XBA32" s="91"/>
      <c r="XBB32" s="92"/>
      <c r="XBC32" s="92"/>
      <c r="XBD32" s="92"/>
      <c r="XBE32" s="92"/>
      <c r="XBF32" s="92"/>
      <c r="XBG32" s="92"/>
      <c r="XBH32" s="92"/>
      <c r="XBI32" s="92"/>
      <c r="XBJ32" s="92"/>
      <c r="XBK32" s="92"/>
      <c r="XBL32" s="92"/>
      <c r="XBM32" s="92"/>
      <c r="XBN32" s="91"/>
      <c r="XBO32" s="92"/>
      <c r="XBP32" s="92"/>
      <c r="XBQ32" s="92"/>
      <c r="XBR32" s="92"/>
      <c r="XBS32" s="92"/>
      <c r="XBT32" s="92"/>
      <c r="XBU32" s="92"/>
      <c r="XBV32" s="92"/>
      <c r="XBW32" s="92"/>
      <c r="XBX32" s="92"/>
      <c r="XBY32" s="92"/>
      <c r="XBZ32" s="92"/>
      <c r="XCA32" s="91"/>
      <c r="XCB32" s="92"/>
      <c r="XCC32" s="92"/>
      <c r="XCD32" s="92"/>
      <c r="XCE32" s="92"/>
      <c r="XCF32" s="92"/>
      <c r="XCG32" s="92"/>
      <c r="XCH32" s="92"/>
      <c r="XCI32" s="92"/>
      <c r="XCJ32" s="92"/>
      <c r="XCK32" s="92"/>
      <c r="XCL32" s="92"/>
      <c r="XCM32" s="92"/>
      <c r="XCN32" s="91"/>
      <c r="XCO32" s="92"/>
      <c r="XCP32" s="92"/>
      <c r="XCQ32" s="92"/>
      <c r="XCR32" s="92"/>
      <c r="XCS32" s="92"/>
      <c r="XCT32" s="92"/>
      <c r="XCU32" s="92"/>
      <c r="XCV32" s="92"/>
      <c r="XCW32" s="92"/>
      <c r="XCX32" s="92"/>
      <c r="XCY32" s="92"/>
      <c r="XCZ32" s="92"/>
      <c r="XDA32" s="91"/>
      <c r="XDB32" s="92"/>
      <c r="XDC32" s="92"/>
      <c r="XDD32" s="92"/>
      <c r="XDE32" s="92"/>
      <c r="XDF32" s="92"/>
      <c r="XDG32" s="92"/>
      <c r="XDH32" s="92"/>
      <c r="XDI32" s="92"/>
      <c r="XDJ32" s="92"/>
      <c r="XDK32" s="92"/>
      <c r="XDL32" s="92"/>
      <c r="XDM32" s="92"/>
      <c r="XDN32" s="91"/>
      <c r="XDO32" s="92"/>
      <c r="XDP32" s="92"/>
      <c r="XDQ32" s="92"/>
      <c r="XDR32" s="92"/>
      <c r="XDS32" s="92"/>
      <c r="XDT32" s="92"/>
      <c r="XDU32" s="92"/>
      <c r="XDV32" s="92"/>
      <c r="XDW32" s="92"/>
      <c r="XDX32" s="92"/>
      <c r="XDY32" s="92"/>
      <c r="XDZ32" s="92"/>
      <c r="XEA32" s="91"/>
      <c r="XEB32" s="92"/>
      <c r="XEC32" s="92"/>
      <c r="XED32" s="92"/>
      <c r="XEE32" s="92"/>
      <c r="XEF32" s="92"/>
      <c r="XEG32" s="92"/>
      <c r="XEH32" s="92"/>
      <c r="XEI32" s="92"/>
      <c r="XEJ32" s="92"/>
      <c r="XEK32" s="92"/>
      <c r="XEL32" s="92"/>
      <c r="XEM32" s="92"/>
      <c r="XEN32" s="91"/>
      <c r="XEO32" s="92"/>
      <c r="XEP32" s="92"/>
      <c r="XEQ32" s="92"/>
      <c r="XER32" s="92"/>
      <c r="XES32" s="92"/>
      <c r="XET32" s="92"/>
      <c r="XEU32" s="92"/>
      <c r="XEV32" s="92"/>
      <c r="XEW32" s="92"/>
      <c r="XEX32" s="92"/>
      <c r="XEY32" s="92"/>
      <c r="XEZ32" s="92"/>
      <c r="XFA32" s="91"/>
      <c r="XFB32" s="92"/>
      <c r="XFC32" s="92"/>
      <c r="XFD32" s="92"/>
    </row>
    <row r="33" spans="1:16384">
      <c r="B33" s="6"/>
      <c r="C33" s="6"/>
      <c r="D33" s="6"/>
      <c r="E33" s="6"/>
      <c r="F33" s="6"/>
      <c r="G33" s="6"/>
      <c r="H33" s="6"/>
      <c r="I33" s="6"/>
      <c r="J33" s="6"/>
      <c r="K33" s="6"/>
      <c r="L33" s="6"/>
      <c r="M33" s="6"/>
    </row>
    <row r="34" spans="1:16384" ht="15.6">
      <c r="A34" s="85" t="s">
        <v>79</v>
      </c>
      <c r="B34" s="86">
        <f t="shared" ref="B34:M34" si="9">IF(B5=0,0,+B35-B51)</f>
        <v>250094.99283333335</v>
      </c>
      <c r="C34" s="86">
        <f t="shared" si="9"/>
        <v>500189.9856666667</v>
      </c>
      <c r="D34" s="86">
        <f t="shared" si="9"/>
        <v>750284.97849999997</v>
      </c>
      <c r="E34" s="86">
        <f t="shared" si="9"/>
        <v>1000379.9713333334</v>
      </c>
      <c r="F34" s="86">
        <f t="shared" si="9"/>
        <v>1250474.9641666668</v>
      </c>
      <c r="G34" s="86">
        <f t="shared" si="9"/>
        <v>1422364.5570000005</v>
      </c>
      <c r="H34" s="86">
        <f t="shared" si="9"/>
        <v>1672459.5498333336</v>
      </c>
      <c r="I34" s="86">
        <f t="shared" si="9"/>
        <v>1922554.5426666669</v>
      </c>
      <c r="J34" s="86">
        <f t="shared" si="9"/>
        <v>2172649.5355000002</v>
      </c>
      <c r="K34" s="86">
        <f t="shared" si="9"/>
        <v>2422744.5283333333</v>
      </c>
      <c r="L34" s="86">
        <f t="shared" si="9"/>
        <v>2672839.5211666664</v>
      </c>
      <c r="M34" s="109">
        <f t="shared" si="9"/>
        <v>2893184.5139999995</v>
      </c>
      <c r="N34" s="91"/>
      <c r="O34" s="92"/>
      <c r="P34" s="92"/>
      <c r="Q34" s="92"/>
      <c r="R34" s="92"/>
      <c r="S34" s="92"/>
      <c r="T34" s="92"/>
      <c r="U34" s="92"/>
      <c r="V34" s="92"/>
      <c r="W34" s="92"/>
      <c r="X34" s="92"/>
      <c r="Y34" s="92"/>
      <c r="Z34" s="92"/>
      <c r="AA34" s="91"/>
      <c r="AB34" s="92"/>
      <c r="AC34" s="92"/>
      <c r="AD34" s="92"/>
      <c r="AE34" s="92"/>
      <c r="AF34" s="92"/>
      <c r="AG34" s="92"/>
      <c r="AH34" s="92"/>
      <c r="AI34" s="92"/>
      <c r="AJ34" s="92"/>
      <c r="AK34" s="92"/>
      <c r="AL34" s="92"/>
      <c r="AM34" s="92"/>
      <c r="AN34" s="91"/>
      <c r="AO34" s="92"/>
      <c r="AP34" s="92"/>
      <c r="AQ34" s="92"/>
      <c r="AR34" s="92"/>
      <c r="AS34" s="92"/>
      <c r="AT34" s="92"/>
      <c r="AU34" s="92"/>
      <c r="AV34" s="92"/>
      <c r="AW34" s="92"/>
      <c r="AX34" s="92"/>
      <c r="AY34" s="92"/>
      <c r="AZ34" s="92"/>
      <c r="BA34" s="91"/>
      <c r="BB34" s="92"/>
      <c r="BC34" s="92"/>
      <c r="BD34" s="92"/>
      <c r="BE34" s="92"/>
      <c r="BF34" s="92"/>
      <c r="BG34" s="92"/>
      <c r="BH34" s="92"/>
      <c r="BI34" s="92"/>
      <c r="BJ34" s="92"/>
      <c r="BK34" s="92"/>
      <c r="BL34" s="92"/>
      <c r="BM34" s="92"/>
      <c r="BN34" s="91"/>
      <c r="BO34" s="92"/>
      <c r="BP34" s="92"/>
      <c r="BQ34" s="92"/>
      <c r="BR34" s="92"/>
      <c r="BS34" s="92"/>
      <c r="BT34" s="92"/>
      <c r="BU34" s="92"/>
      <c r="BV34" s="92"/>
      <c r="BW34" s="92"/>
      <c r="BX34" s="92"/>
      <c r="BY34" s="92"/>
      <c r="BZ34" s="92"/>
      <c r="CA34" s="91"/>
      <c r="CB34" s="92"/>
      <c r="CC34" s="92"/>
      <c r="CD34" s="92"/>
      <c r="CE34" s="92"/>
      <c r="CF34" s="92"/>
      <c r="CG34" s="92"/>
      <c r="CH34" s="92"/>
      <c r="CI34" s="92"/>
      <c r="CJ34" s="92"/>
      <c r="CK34" s="92"/>
      <c r="CL34" s="92"/>
      <c r="CM34" s="92"/>
      <c r="CN34" s="91"/>
      <c r="CO34" s="92"/>
      <c r="CP34" s="92"/>
      <c r="CQ34" s="92"/>
      <c r="CR34" s="92"/>
      <c r="CS34" s="92"/>
      <c r="CT34" s="92"/>
      <c r="CU34" s="92"/>
      <c r="CV34" s="92"/>
      <c r="CW34" s="92"/>
      <c r="CX34" s="92"/>
      <c r="CY34" s="92"/>
      <c r="CZ34" s="92"/>
      <c r="DA34" s="91"/>
      <c r="DB34" s="92"/>
      <c r="DC34" s="92"/>
      <c r="DD34" s="92"/>
      <c r="DE34" s="92"/>
      <c r="DF34" s="92"/>
      <c r="DG34" s="92"/>
      <c r="DH34" s="92"/>
      <c r="DI34" s="92"/>
      <c r="DJ34" s="92"/>
      <c r="DK34" s="92"/>
      <c r="DL34" s="92"/>
      <c r="DM34" s="92"/>
      <c r="DN34" s="91"/>
      <c r="DO34" s="92"/>
      <c r="DP34" s="92"/>
      <c r="DQ34" s="92"/>
      <c r="DR34" s="92"/>
      <c r="DS34" s="92"/>
      <c r="DT34" s="92"/>
      <c r="DU34" s="92"/>
      <c r="DV34" s="92"/>
      <c r="DW34" s="92"/>
      <c r="DX34" s="92"/>
      <c r="DY34" s="92"/>
      <c r="DZ34" s="92"/>
      <c r="EA34" s="91"/>
      <c r="EB34" s="92"/>
      <c r="EC34" s="92"/>
      <c r="ED34" s="92"/>
      <c r="EE34" s="92"/>
      <c r="EF34" s="92"/>
      <c r="EG34" s="92"/>
      <c r="EH34" s="92"/>
      <c r="EI34" s="92"/>
      <c r="EJ34" s="92"/>
      <c r="EK34" s="92"/>
      <c r="EL34" s="92"/>
      <c r="EM34" s="92"/>
      <c r="EN34" s="91"/>
      <c r="EO34" s="92"/>
      <c r="EP34" s="92"/>
      <c r="EQ34" s="92"/>
      <c r="ER34" s="92"/>
      <c r="ES34" s="92"/>
      <c r="ET34" s="92"/>
      <c r="EU34" s="92"/>
      <c r="EV34" s="92"/>
      <c r="EW34" s="92"/>
      <c r="EX34" s="92"/>
      <c r="EY34" s="92"/>
      <c r="EZ34" s="92"/>
      <c r="FA34" s="91"/>
      <c r="FB34" s="92"/>
      <c r="FC34" s="92"/>
      <c r="FD34" s="92"/>
      <c r="FE34" s="92"/>
      <c r="FF34" s="92"/>
      <c r="FG34" s="92"/>
      <c r="FH34" s="92"/>
      <c r="FI34" s="92"/>
      <c r="FJ34" s="92"/>
      <c r="FK34" s="92"/>
      <c r="FL34" s="92"/>
      <c r="FM34" s="92"/>
      <c r="FN34" s="91"/>
      <c r="FO34" s="92"/>
      <c r="FP34" s="92"/>
      <c r="FQ34" s="92"/>
      <c r="FR34" s="92"/>
      <c r="FS34" s="92"/>
      <c r="FT34" s="92"/>
      <c r="FU34" s="92"/>
      <c r="FV34" s="92"/>
      <c r="FW34" s="92"/>
      <c r="FX34" s="92"/>
      <c r="FY34" s="92"/>
      <c r="FZ34" s="92"/>
      <c r="GA34" s="91"/>
      <c r="GB34" s="92"/>
      <c r="GC34" s="92"/>
      <c r="GD34" s="92"/>
      <c r="GE34" s="92"/>
      <c r="GF34" s="92"/>
      <c r="GG34" s="92"/>
      <c r="GH34" s="92"/>
      <c r="GI34" s="92"/>
      <c r="GJ34" s="92"/>
      <c r="GK34" s="92"/>
      <c r="GL34" s="92"/>
      <c r="GM34" s="92"/>
      <c r="GN34" s="91"/>
      <c r="GO34" s="92"/>
      <c r="GP34" s="92"/>
      <c r="GQ34" s="92"/>
      <c r="GR34" s="92"/>
      <c r="GS34" s="92"/>
      <c r="GT34" s="92"/>
      <c r="GU34" s="92"/>
      <c r="GV34" s="92"/>
      <c r="GW34" s="92"/>
      <c r="GX34" s="92"/>
      <c r="GY34" s="92"/>
      <c r="GZ34" s="92"/>
      <c r="HA34" s="91"/>
      <c r="HB34" s="92"/>
      <c r="HC34" s="92"/>
      <c r="HD34" s="92"/>
      <c r="HE34" s="92"/>
      <c r="HF34" s="92"/>
      <c r="HG34" s="92"/>
      <c r="HH34" s="92"/>
      <c r="HI34" s="92"/>
      <c r="HJ34" s="92"/>
      <c r="HK34" s="92"/>
      <c r="HL34" s="92"/>
      <c r="HM34" s="92"/>
      <c r="HN34" s="91"/>
      <c r="HO34" s="92"/>
      <c r="HP34" s="92"/>
      <c r="HQ34" s="92"/>
      <c r="HR34" s="92"/>
      <c r="HS34" s="92"/>
      <c r="HT34" s="92"/>
      <c r="HU34" s="92"/>
      <c r="HV34" s="92"/>
      <c r="HW34" s="92"/>
      <c r="HX34" s="92"/>
      <c r="HY34" s="92"/>
      <c r="HZ34" s="92"/>
      <c r="IA34" s="91"/>
      <c r="IB34" s="92"/>
      <c r="IC34" s="92"/>
      <c r="ID34" s="92"/>
      <c r="IE34" s="92"/>
      <c r="IF34" s="92"/>
      <c r="IG34" s="92"/>
      <c r="IH34" s="92"/>
      <c r="II34" s="92"/>
      <c r="IJ34" s="92"/>
      <c r="IK34" s="92"/>
      <c r="IL34" s="92"/>
      <c r="IM34" s="92"/>
      <c r="IN34" s="91"/>
      <c r="IO34" s="92"/>
      <c r="IP34" s="92"/>
      <c r="IQ34" s="92"/>
      <c r="IR34" s="92"/>
      <c r="IS34" s="92"/>
      <c r="IT34" s="92"/>
      <c r="IU34" s="92"/>
      <c r="IV34" s="92"/>
      <c r="IW34" s="92"/>
      <c r="IX34" s="92"/>
      <c r="IY34" s="92"/>
      <c r="IZ34" s="92"/>
      <c r="JA34" s="91"/>
      <c r="JB34" s="92"/>
      <c r="JC34" s="92"/>
      <c r="JD34" s="92"/>
      <c r="JE34" s="92"/>
      <c r="JF34" s="92"/>
      <c r="JG34" s="92"/>
      <c r="JH34" s="92"/>
      <c r="JI34" s="92"/>
      <c r="JJ34" s="92"/>
      <c r="JK34" s="92"/>
      <c r="JL34" s="92"/>
      <c r="JM34" s="92"/>
      <c r="JN34" s="91"/>
      <c r="JO34" s="92"/>
      <c r="JP34" s="92"/>
      <c r="JQ34" s="92"/>
      <c r="JR34" s="92"/>
      <c r="JS34" s="92"/>
      <c r="JT34" s="92"/>
      <c r="JU34" s="92"/>
      <c r="JV34" s="92"/>
      <c r="JW34" s="92"/>
      <c r="JX34" s="92"/>
      <c r="JY34" s="92"/>
      <c r="JZ34" s="92"/>
      <c r="KA34" s="91"/>
      <c r="KB34" s="92"/>
      <c r="KC34" s="92"/>
      <c r="KD34" s="92"/>
      <c r="KE34" s="92"/>
      <c r="KF34" s="92"/>
      <c r="KG34" s="92"/>
      <c r="KH34" s="92"/>
      <c r="KI34" s="92"/>
      <c r="KJ34" s="92"/>
      <c r="KK34" s="92"/>
      <c r="KL34" s="92"/>
      <c r="KM34" s="92"/>
      <c r="KN34" s="91"/>
      <c r="KO34" s="92"/>
      <c r="KP34" s="92"/>
      <c r="KQ34" s="92"/>
      <c r="KR34" s="92"/>
      <c r="KS34" s="92"/>
      <c r="KT34" s="92"/>
      <c r="KU34" s="92"/>
      <c r="KV34" s="92"/>
      <c r="KW34" s="92"/>
      <c r="KX34" s="92"/>
      <c r="KY34" s="92"/>
      <c r="KZ34" s="92"/>
      <c r="LA34" s="91"/>
      <c r="LB34" s="92"/>
      <c r="LC34" s="92"/>
      <c r="LD34" s="92"/>
      <c r="LE34" s="92"/>
      <c r="LF34" s="92"/>
      <c r="LG34" s="92"/>
      <c r="LH34" s="92"/>
      <c r="LI34" s="92"/>
      <c r="LJ34" s="92"/>
      <c r="LK34" s="92"/>
      <c r="LL34" s="92"/>
      <c r="LM34" s="92"/>
      <c r="LN34" s="91"/>
      <c r="LO34" s="92"/>
      <c r="LP34" s="92"/>
      <c r="LQ34" s="92"/>
      <c r="LR34" s="92"/>
      <c r="LS34" s="92"/>
      <c r="LT34" s="92"/>
      <c r="LU34" s="92"/>
      <c r="LV34" s="92"/>
      <c r="LW34" s="92"/>
      <c r="LX34" s="92"/>
      <c r="LY34" s="92"/>
      <c r="LZ34" s="92"/>
      <c r="MA34" s="91"/>
      <c r="MB34" s="92"/>
      <c r="MC34" s="92"/>
      <c r="MD34" s="92"/>
      <c r="ME34" s="92"/>
      <c r="MF34" s="92"/>
      <c r="MG34" s="92"/>
      <c r="MH34" s="92"/>
      <c r="MI34" s="92"/>
      <c r="MJ34" s="92"/>
      <c r="MK34" s="92"/>
      <c r="ML34" s="92"/>
      <c r="MM34" s="92"/>
      <c r="MN34" s="91"/>
      <c r="MO34" s="92"/>
      <c r="MP34" s="92"/>
      <c r="MQ34" s="92"/>
      <c r="MR34" s="92"/>
      <c r="MS34" s="92"/>
      <c r="MT34" s="92"/>
      <c r="MU34" s="92"/>
      <c r="MV34" s="92"/>
      <c r="MW34" s="92"/>
      <c r="MX34" s="92"/>
      <c r="MY34" s="92"/>
      <c r="MZ34" s="92"/>
      <c r="NA34" s="91"/>
      <c r="NB34" s="92"/>
      <c r="NC34" s="92"/>
      <c r="ND34" s="92"/>
      <c r="NE34" s="92"/>
      <c r="NF34" s="92"/>
      <c r="NG34" s="92"/>
      <c r="NH34" s="92"/>
      <c r="NI34" s="92"/>
      <c r="NJ34" s="92"/>
      <c r="NK34" s="92"/>
      <c r="NL34" s="92"/>
      <c r="NM34" s="92"/>
      <c r="NN34" s="91"/>
      <c r="NO34" s="92"/>
      <c r="NP34" s="92"/>
      <c r="NQ34" s="92"/>
      <c r="NR34" s="92"/>
      <c r="NS34" s="92"/>
      <c r="NT34" s="92"/>
      <c r="NU34" s="92"/>
      <c r="NV34" s="92"/>
      <c r="NW34" s="92"/>
      <c r="NX34" s="92"/>
      <c r="NY34" s="92"/>
      <c r="NZ34" s="92"/>
      <c r="OA34" s="91"/>
      <c r="OB34" s="92"/>
      <c r="OC34" s="92"/>
      <c r="OD34" s="92"/>
      <c r="OE34" s="92"/>
      <c r="OF34" s="92"/>
      <c r="OG34" s="92"/>
      <c r="OH34" s="92"/>
      <c r="OI34" s="92"/>
      <c r="OJ34" s="92"/>
      <c r="OK34" s="92"/>
      <c r="OL34" s="92"/>
      <c r="OM34" s="92"/>
      <c r="ON34" s="91"/>
      <c r="OO34" s="92"/>
      <c r="OP34" s="92"/>
      <c r="OQ34" s="92"/>
      <c r="OR34" s="92"/>
      <c r="OS34" s="92"/>
      <c r="OT34" s="92"/>
      <c r="OU34" s="92"/>
      <c r="OV34" s="92"/>
      <c r="OW34" s="92"/>
      <c r="OX34" s="92"/>
      <c r="OY34" s="92"/>
      <c r="OZ34" s="92"/>
      <c r="PA34" s="91"/>
      <c r="PB34" s="92"/>
      <c r="PC34" s="92"/>
      <c r="PD34" s="92"/>
      <c r="PE34" s="92"/>
      <c r="PF34" s="92"/>
      <c r="PG34" s="92"/>
      <c r="PH34" s="92"/>
      <c r="PI34" s="92"/>
      <c r="PJ34" s="92"/>
      <c r="PK34" s="92"/>
      <c r="PL34" s="92"/>
      <c r="PM34" s="92"/>
      <c r="PN34" s="91"/>
      <c r="PO34" s="92"/>
      <c r="PP34" s="92"/>
      <c r="PQ34" s="92"/>
      <c r="PR34" s="92"/>
      <c r="PS34" s="92"/>
      <c r="PT34" s="92"/>
      <c r="PU34" s="92"/>
      <c r="PV34" s="92"/>
      <c r="PW34" s="92"/>
      <c r="PX34" s="92"/>
      <c r="PY34" s="92"/>
      <c r="PZ34" s="92"/>
      <c r="QA34" s="91"/>
      <c r="QB34" s="92"/>
      <c r="QC34" s="92"/>
      <c r="QD34" s="92"/>
      <c r="QE34" s="92"/>
      <c r="QF34" s="92"/>
      <c r="QG34" s="92"/>
      <c r="QH34" s="92"/>
      <c r="QI34" s="92"/>
      <c r="QJ34" s="92"/>
      <c r="QK34" s="92"/>
      <c r="QL34" s="92"/>
      <c r="QM34" s="92"/>
      <c r="QN34" s="91"/>
      <c r="QO34" s="92"/>
      <c r="QP34" s="92"/>
      <c r="QQ34" s="92"/>
      <c r="QR34" s="92"/>
      <c r="QS34" s="92"/>
      <c r="QT34" s="92"/>
      <c r="QU34" s="92"/>
      <c r="QV34" s="92"/>
      <c r="QW34" s="92"/>
      <c r="QX34" s="92"/>
      <c r="QY34" s="92"/>
      <c r="QZ34" s="92"/>
      <c r="RA34" s="91"/>
      <c r="RB34" s="92"/>
      <c r="RC34" s="92"/>
      <c r="RD34" s="92"/>
      <c r="RE34" s="92"/>
      <c r="RF34" s="92"/>
      <c r="RG34" s="92"/>
      <c r="RH34" s="92"/>
      <c r="RI34" s="92"/>
      <c r="RJ34" s="92"/>
      <c r="RK34" s="92"/>
      <c r="RL34" s="92"/>
      <c r="RM34" s="92"/>
      <c r="RN34" s="91"/>
      <c r="RO34" s="92"/>
      <c r="RP34" s="92"/>
      <c r="RQ34" s="92"/>
      <c r="RR34" s="92"/>
      <c r="RS34" s="92"/>
      <c r="RT34" s="92"/>
      <c r="RU34" s="92"/>
      <c r="RV34" s="92"/>
      <c r="RW34" s="92"/>
      <c r="RX34" s="92"/>
      <c r="RY34" s="92"/>
      <c r="RZ34" s="92"/>
      <c r="SA34" s="91"/>
      <c r="SB34" s="92"/>
      <c r="SC34" s="92"/>
      <c r="SD34" s="92"/>
      <c r="SE34" s="92"/>
      <c r="SF34" s="92"/>
      <c r="SG34" s="92"/>
      <c r="SH34" s="92"/>
      <c r="SI34" s="92"/>
      <c r="SJ34" s="92"/>
      <c r="SK34" s="92"/>
      <c r="SL34" s="92"/>
      <c r="SM34" s="92"/>
      <c r="SN34" s="91"/>
      <c r="SO34" s="92"/>
      <c r="SP34" s="92"/>
      <c r="SQ34" s="92"/>
      <c r="SR34" s="92"/>
      <c r="SS34" s="92"/>
      <c r="ST34" s="92"/>
      <c r="SU34" s="92"/>
      <c r="SV34" s="92"/>
      <c r="SW34" s="92"/>
      <c r="SX34" s="92"/>
      <c r="SY34" s="92"/>
      <c r="SZ34" s="92"/>
      <c r="TA34" s="91"/>
      <c r="TB34" s="92"/>
      <c r="TC34" s="92"/>
      <c r="TD34" s="92"/>
      <c r="TE34" s="92"/>
      <c r="TF34" s="92"/>
      <c r="TG34" s="92"/>
      <c r="TH34" s="92"/>
      <c r="TI34" s="92"/>
      <c r="TJ34" s="92"/>
      <c r="TK34" s="92"/>
      <c r="TL34" s="92"/>
      <c r="TM34" s="92"/>
      <c r="TN34" s="91"/>
      <c r="TO34" s="92"/>
      <c r="TP34" s="92"/>
      <c r="TQ34" s="92"/>
      <c r="TR34" s="92"/>
      <c r="TS34" s="92"/>
      <c r="TT34" s="92"/>
      <c r="TU34" s="92"/>
      <c r="TV34" s="92"/>
      <c r="TW34" s="92"/>
      <c r="TX34" s="92"/>
      <c r="TY34" s="92"/>
      <c r="TZ34" s="92"/>
      <c r="UA34" s="91"/>
      <c r="UB34" s="92"/>
      <c r="UC34" s="92"/>
      <c r="UD34" s="92"/>
      <c r="UE34" s="92"/>
      <c r="UF34" s="92"/>
      <c r="UG34" s="92"/>
      <c r="UH34" s="92"/>
      <c r="UI34" s="92"/>
      <c r="UJ34" s="92"/>
      <c r="UK34" s="92"/>
      <c r="UL34" s="92"/>
      <c r="UM34" s="92"/>
      <c r="UN34" s="91"/>
      <c r="UO34" s="92"/>
      <c r="UP34" s="92"/>
      <c r="UQ34" s="92"/>
      <c r="UR34" s="92"/>
      <c r="US34" s="92"/>
      <c r="UT34" s="92"/>
      <c r="UU34" s="92"/>
      <c r="UV34" s="92"/>
      <c r="UW34" s="92"/>
      <c r="UX34" s="92"/>
      <c r="UY34" s="92"/>
      <c r="UZ34" s="92"/>
      <c r="VA34" s="91"/>
      <c r="VB34" s="92"/>
      <c r="VC34" s="92"/>
      <c r="VD34" s="92"/>
      <c r="VE34" s="92"/>
      <c r="VF34" s="92"/>
      <c r="VG34" s="92"/>
      <c r="VH34" s="92"/>
      <c r="VI34" s="92"/>
      <c r="VJ34" s="92"/>
      <c r="VK34" s="92"/>
      <c r="VL34" s="92"/>
      <c r="VM34" s="92"/>
      <c r="VN34" s="91"/>
      <c r="VO34" s="92"/>
      <c r="VP34" s="92"/>
      <c r="VQ34" s="92"/>
      <c r="VR34" s="92"/>
      <c r="VS34" s="92"/>
      <c r="VT34" s="92"/>
      <c r="VU34" s="92"/>
      <c r="VV34" s="92"/>
      <c r="VW34" s="92"/>
      <c r="VX34" s="92"/>
      <c r="VY34" s="92"/>
      <c r="VZ34" s="92"/>
      <c r="WA34" s="91"/>
      <c r="WB34" s="92"/>
      <c r="WC34" s="92"/>
      <c r="WD34" s="92"/>
      <c r="WE34" s="92"/>
      <c r="WF34" s="92"/>
      <c r="WG34" s="92"/>
      <c r="WH34" s="92"/>
      <c r="WI34" s="92"/>
      <c r="WJ34" s="92"/>
      <c r="WK34" s="92"/>
      <c r="WL34" s="92"/>
      <c r="WM34" s="92"/>
      <c r="WN34" s="91"/>
      <c r="WO34" s="92"/>
      <c r="WP34" s="92"/>
      <c r="WQ34" s="92"/>
      <c r="WR34" s="92"/>
      <c r="WS34" s="92"/>
      <c r="WT34" s="92"/>
      <c r="WU34" s="92"/>
      <c r="WV34" s="92"/>
      <c r="WW34" s="92"/>
      <c r="WX34" s="92"/>
      <c r="WY34" s="92"/>
      <c r="WZ34" s="92"/>
      <c r="XA34" s="91"/>
      <c r="XB34" s="92"/>
      <c r="XC34" s="92"/>
      <c r="XD34" s="92"/>
      <c r="XE34" s="92"/>
      <c r="XF34" s="92"/>
      <c r="XG34" s="92"/>
      <c r="XH34" s="92"/>
      <c r="XI34" s="92"/>
      <c r="XJ34" s="92"/>
      <c r="XK34" s="92"/>
      <c r="XL34" s="92"/>
      <c r="XM34" s="92"/>
      <c r="XN34" s="91"/>
      <c r="XO34" s="92"/>
      <c r="XP34" s="92"/>
      <c r="XQ34" s="92"/>
      <c r="XR34" s="92"/>
      <c r="XS34" s="92"/>
      <c r="XT34" s="92"/>
      <c r="XU34" s="92"/>
      <c r="XV34" s="92"/>
      <c r="XW34" s="92"/>
      <c r="XX34" s="92"/>
      <c r="XY34" s="92"/>
      <c r="XZ34" s="92"/>
      <c r="YA34" s="91"/>
      <c r="YB34" s="92"/>
      <c r="YC34" s="92"/>
      <c r="YD34" s="92"/>
      <c r="YE34" s="92"/>
      <c r="YF34" s="92"/>
      <c r="YG34" s="92"/>
      <c r="YH34" s="92"/>
      <c r="YI34" s="92"/>
      <c r="YJ34" s="92"/>
      <c r="YK34" s="92"/>
      <c r="YL34" s="92"/>
      <c r="YM34" s="92"/>
      <c r="YN34" s="91"/>
      <c r="YO34" s="92"/>
      <c r="YP34" s="92"/>
      <c r="YQ34" s="92"/>
      <c r="YR34" s="92"/>
      <c r="YS34" s="92"/>
      <c r="YT34" s="92"/>
      <c r="YU34" s="92"/>
      <c r="YV34" s="92"/>
      <c r="YW34" s="92"/>
      <c r="YX34" s="92"/>
      <c r="YY34" s="92"/>
      <c r="YZ34" s="92"/>
      <c r="ZA34" s="91"/>
      <c r="ZB34" s="92"/>
      <c r="ZC34" s="92"/>
      <c r="ZD34" s="92"/>
      <c r="ZE34" s="92"/>
      <c r="ZF34" s="92"/>
      <c r="ZG34" s="92"/>
      <c r="ZH34" s="92"/>
      <c r="ZI34" s="92"/>
      <c r="ZJ34" s="92"/>
      <c r="ZK34" s="92"/>
      <c r="ZL34" s="92"/>
      <c r="ZM34" s="92"/>
      <c r="ZN34" s="91"/>
      <c r="ZO34" s="92"/>
      <c r="ZP34" s="92"/>
      <c r="ZQ34" s="92"/>
      <c r="ZR34" s="92"/>
      <c r="ZS34" s="92"/>
      <c r="ZT34" s="92"/>
      <c r="ZU34" s="92"/>
      <c r="ZV34" s="92"/>
      <c r="ZW34" s="92"/>
      <c r="ZX34" s="92"/>
      <c r="ZY34" s="92"/>
      <c r="ZZ34" s="92"/>
      <c r="AAA34" s="91"/>
      <c r="AAB34" s="92"/>
      <c r="AAC34" s="92"/>
      <c r="AAD34" s="92"/>
      <c r="AAE34" s="92"/>
      <c r="AAF34" s="92"/>
      <c r="AAG34" s="92"/>
      <c r="AAH34" s="92"/>
      <c r="AAI34" s="92"/>
      <c r="AAJ34" s="92"/>
      <c r="AAK34" s="92"/>
      <c r="AAL34" s="92"/>
      <c r="AAM34" s="92"/>
      <c r="AAN34" s="91"/>
      <c r="AAO34" s="92"/>
      <c r="AAP34" s="92"/>
      <c r="AAQ34" s="92"/>
      <c r="AAR34" s="92"/>
      <c r="AAS34" s="92"/>
      <c r="AAT34" s="92"/>
      <c r="AAU34" s="92"/>
      <c r="AAV34" s="92"/>
      <c r="AAW34" s="92"/>
      <c r="AAX34" s="92"/>
      <c r="AAY34" s="92"/>
      <c r="AAZ34" s="92"/>
      <c r="ABA34" s="91"/>
      <c r="ABB34" s="92"/>
      <c r="ABC34" s="92"/>
      <c r="ABD34" s="92"/>
      <c r="ABE34" s="92"/>
      <c r="ABF34" s="92"/>
      <c r="ABG34" s="92"/>
      <c r="ABH34" s="92"/>
      <c r="ABI34" s="92"/>
      <c r="ABJ34" s="92"/>
      <c r="ABK34" s="92"/>
      <c r="ABL34" s="92"/>
      <c r="ABM34" s="92"/>
      <c r="ABN34" s="91"/>
      <c r="ABO34" s="92"/>
      <c r="ABP34" s="92"/>
      <c r="ABQ34" s="92"/>
      <c r="ABR34" s="92"/>
      <c r="ABS34" s="92"/>
      <c r="ABT34" s="92"/>
      <c r="ABU34" s="92"/>
      <c r="ABV34" s="92"/>
      <c r="ABW34" s="92"/>
      <c r="ABX34" s="92"/>
      <c r="ABY34" s="92"/>
      <c r="ABZ34" s="92"/>
      <c r="ACA34" s="91"/>
      <c r="ACB34" s="92"/>
      <c r="ACC34" s="92"/>
      <c r="ACD34" s="92"/>
      <c r="ACE34" s="92"/>
      <c r="ACF34" s="92"/>
      <c r="ACG34" s="92"/>
      <c r="ACH34" s="92"/>
      <c r="ACI34" s="92"/>
      <c r="ACJ34" s="92"/>
      <c r="ACK34" s="92"/>
      <c r="ACL34" s="92"/>
      <c r="ACM34" s="92"/>
      <c r="ACN34" s="91"/>
      <c r="ACO34" s="92"/>
      <c r="ACP34" s="92"/>
      <c r="ACQ34" s="92"/>
      <c r="ACR34" s="92"/>
      <c r="ACS34" s="92"/>
      <c r="ACT34" s="92"/>
      <c r="ACU34" s="92"/>
      <c r="ACV34" s="92"/>
      <c r="ACW34" s="92"/>
      <c r="ACX34" s="92"/>
      <c r="ACY34" s="92"/>
      <c r="ACZ34" s="92"/>
      <c r="ADA34" s="91"/>
      <c r="ADB34" s="92"/>
      <c r="ADC34" s="92"/>
      <c r="ADD34" s="92"/>
      <c r="ADE34" s="92"/>
      <c r="ADF34" s="92"/>
      <c r="ADG34" s="92"/>
      <c r="ADH34" s="92"/>
      <c r="ADI34" s="92"/>
      <c r="ADJ34" s="92"/>
      <c r="ADK34" s="92"/>
      <c r="ADL34" s="92"/>
      <c r="ADM34" s="92"/>
      <c r="ADN34" s="91"/>
      <c r="ADO34" s="92"/>
      <c r="ADP34" s="92"/>
      <c r="ADQ34" s="92"/>
      <c r="ADR34" s="92"/>
      <c r="ADS34" s="92"/>
      <c r="ADT34" s="92"/>
      <c r="ADU34" s="92"/>
      <c r="ADV34" s="92"/>
      <c r="ADW34" s="92"/>
      <c r="ADX34" s="92"/>
      <c r="ADY34" s="92"/>
      <c r="ADZ34" s="92"/>
      <c r="AEA34" s="91"/>
      <c r="AEB34" s="92"/>
      <c r="AEC34" s="92"/>
      <c r="AED34" s="92"/>
      <c r="AEE34" s="92"/>
      <c r="AEF34" s="92"/>
      <c r="AEG34" s="92"/>
      <c r="AEH34" s="92"/>
      <c r="AEI34" s="92"/>
      <c r="AEJ34" s="92"/>
      <c r="AEK34" s="92"/>
      <c r="AEL34" s="92"/>
      <c r="AEM34" s="92"/>
      <c r="AEN34" s="91"/>
      <c r="AEO34" s="92"/>
      <c r="AEP34" s="92"/>
      <c r="AEQ34" s="92"/>
      <c r="AER34" s="92"/>
      <c r="AES34" s="92"/>
      <c r="AET34" s="92"/>
      <c r="AEU34" s="92"/>
      <c r="AEV34" s="92"/>
      <c r="AEW34" s="92"/>
      <c r="AEX34" s="92"/>
      <c r="AEY34" s="92"/>
      <c r="AEZ34" s="92"/>
      <c r="AFA34" s="91"/>
      <c r="AFB34" s="92"/>
      <c r="AFC34" s="92"/>
      <c r="AFD34" s="92"/>
      <c r="AFE34" s="92"/>
      <c r="AFF34" s="92"/>
      <c r="AFG34" s="92"/>
      <c r="AFH34" s="92"/>
      <c r="AFI34" s="92"/>
      <c r="AFJ34" s="92"/>
      <c r="AFK34" s="92"/>
      <c r="AFL34" s="92"/>
      <c r="AFM34" s="92"/>
      <c r="AFN34" s="91"/>
      <c r="AFO34" s="92"/>
      <c r="AFP34" s="92"/>
      <c r="AFQ34" s="92"/>
      <c r="AFR34" s="92"/>
      <c r="AFS34" s="92"/>
      <c r="AFT34" s="92"/>
      <c r="AFU34" s="92"/>
      <c r="AFV34" s="92"/>
      <c r="AFW34" s="92"/>
      <c r="AFX34" s="92"/>
      <c r="AFY34" s="92"/>
      <c r="AFZ34" s="92"/>
      <c r="AGA34" s="91"/>
      <c r="AGB34" s="92"/>
      <c r="AGC34" s="92"/>
      <c r="AGD34" s="92"/>
      <c r="AGE34" s="92"/>
      <c r="AGF34" s="92"/>
      <c r="AGG34" s="92"/>
      <c r="AGH34" s="92"/>
      <c r="AGI34" s="92"/>
      <c r="AGJ34" s="92"/>
      <c r="AGK34" s="92"/>
      <c r="AGL34" s="92"/>
      <c r="AGM34" s="92"/>
      <c r="AGN34" s="91"/>
      <c r="AGO34" s="92"/>
      <c r="AGP34" s="92"/>
      <c r="AGQ34" s="92"/>
      <c r="AGR34" s="92"/>
      <c r="AGS34" s="92"/>
      <c r="AGT34" s="92"/>
      <c r="AGU34" s="92"/>
      <c r="AGV34" s="92"/>
      <c r="AGW34" s="92"/>
      <c r="AGX34" s="92"/>
      <c r="AGY34" s="92"/>
      <c r="AGZ34" s="92"/>
      <c r="AHA34" s="91"/>
      <c r="AHB34" s="92"/>
      <c r="AHC34" s="92"/>
      <c r="AHD34" s="92"/>
      <c r="AHE34" s="92"/>
      <c r="AHF34" s="92"/>
      <c r="AHG34" s="92"/>
      <c r="AHH34" s="92"/>
      <c r="AHI34" s="92"/>
      <c r="AHJ34" s="92"/>
      <c r="AHK34" s="92"/>
      <c r="AHL34" s="92"/>
      <c r="AHM34" s="92"/>
      <c r="AHN34" s="91"/>
      <c r="AHO34" s="92"/>
      <c r="AHP34" s="92"/>
      <c r="AHQ34" s="92"/>
      <c r="AHR34" s="92"/>
      <c r="AHS34" s="92"/>
      <c r="AHT34" s="92"/>
      <c r="AHU34" s="92"/>
      <c r="AHV34" s="92"/>
      <c r="AHW34" s="92"/>
      <c r="AHX34" s="92"/>
      <c r="AHY34" s="92"/>
      <c r="AHZ34" s="92"/>
      <c r="AIA34" s="91"/>
      <c r="AIB34" s="92"/>
      <c r="AIC34" s="92"/>
      <c r="AID34" s="92"/>
      <c r="AIE34" s="92"/>
      <c r="AIF34" s="92"/>
      <c r="AIG34" s="92"/>
      <c r="AIH34" s="92"/>
      <c r="AII34" s="92"/>
      <c r="AIJ34" s="92"/>
      <c r="AIK34" s="92"/>
      <c r="AIL34" s="92"/>
      <c r="AIM34" s="92"/>
      <c r="AIN34" s="91"/>
      <c r="AIO34" s="92"/>
      <c r="AIP34" s="92"/>
      <c r="AIQ34" s="92"/>
      <c r="AIR34" s="92"/>
      <c r="AIS34" s="92"/>
      <c r="AIT34" s="92"/>
      <c r="AIU34" s="92"/>
      <c r="AIV34" s="92"/>
      <c r="AIW34" s="92"/>
      <c r="AIX34" s="92"/>
      <c r="AIY34" s="92"/>
      <c r="AIZ34" s="92"/>
      <c r="AJA34" s="91"/>
      <c r="AJB34" s="92"/>
      <c r="AJC34" s="92"/>
      <c r="AJD34" s="92"/>
      <c r="AJE34" s="92"/>
      <c r="AJF34" s="92"/>
      <c r="AJG34" s="92"/>
      <c r="AJH34" s="92"/>
      <c r="AJI34" s="92"/>
      <c r="AJJ34" s="92"/>
      <c r="AJK34" s="92"/>
      <c r="AJL34" s="92"/>
      <c r="AJM34" s="92"/>
      <c r="AJN34" s="91"/>
      <c r="AJO34" s="92"/>
      <c r="AJP34" s="92"/>
      <c r="AJQ34" s="92"/>
      <c r="AJR34" s="92"/>
      <c r="AJS34" s="92"/>
      <c r="AJT34" s="92"/>
      <c r="AJU34" s="92"/>
      <c r="AJV34" s="92"/>
      <c r="AJW34" s="92"/>
      <c r="AJX34" s="92"/>
      <c r="AJY34" s="92"/>
      <c r="AJZ34" s="92"/>
      <c r="AKA34" s="91"/>
      <c r="AKB34" s="92"/>
      <c r="AKC34" s="92"/>
      <c r="AKD34" s="92"/>
      <c r="AKE34" s="92"/>
      <c r="AKF34" s="92"/>
      <c r="AKG34" s="92"/>
      <c r="AKH34" s="92"/>
      <c r="AKI34" s="92"/>
      <c r="AKJ34" s="92"/>
      <c r="AKK34" s="92"/>
      <c r="AKL34" s="92"/>
      <c r="AKM34" s="92"/>
      <c r="AKN34" s="91"/>
      <c r="AKO34" s="92"/>
      <c r="AKP34" s="92"/>
      <c r="AKQ34" s="92"/>
      <c r="AKR34" s="92"/>
      <c r="AKS34" s="92"/>
      <c r="AKT34" s="92"/>
      <c r="AKU34" s="92"/>
      <c r="AKV34" s="92"/>
      <c r="AKW34" s="92"/>
      <c r="AKX34" s="92"/>
      <c r="AKY34" s="92"/>
      <c r="AKZ34" s="92"/>
      <c r="ALA34" s="91"/>
      <c r="ALB34" s="92"/>
      <c r="ALC34" s="92"/>
      <c r="ALD34" s="92"/>
      <c r="ALE34" s="92"/>
      <c r="ALF34" s="92"/>
      <c r="ALG34" s="92"/>
      <c r="ALH34" s="92"/>
      <c r="ALI34" s="92"/>
      <c r="ALJ34" s="92"/>
      <c r="ALK34" s="92"/>
      <c r="ALL34" s="92"/>
      <c r="ALM34" s="92"/>
      <c r="ALN34" s="91"/>
      <c r="ALO34" s="92"/>
      <c r="ALP34" s="92"/>
      <c r="ALQ34" s="92"/>
      <c r="ALR34" s="92"/>
      <c r="ALS34" s="92"/>
      <c r="ALT34" s="92"/>
      <c r="ALU34" s="92"/>
      <c r="ALV34" s="92"/>
      <c r="ALW34" s="92"/>
      <c r="ALX34" s="92"/>
      <c r="ALY34" s="92"/>
      <c r="ALZ34" s="92"/>
      <c r="AMA34" s="91"/>
      <c r="AMB34" s="92"/>
      <c r="AMC34" s="92"/>
      <c r="AMD34" s="92"/>
      <c r="AME34" s="92"/>
      <c r="AMF34" s="92"/>
      <c r="AMG34" s="92"/>
      <c r="AMH34" s="92"/>
      <c r="AMI34" s="92"/>
      <c r="AMJ34" s="92"/>
      <c r="AMK34" s="92"/>
      <c r="AML34" s="92"/>
      <c r="AMM34" s="92"/>
      <c r="AMN34" s="91"/>
      <c r="AMO34" s="92"/>
      <c r="AMP34" s="92"/>
      <c r="AMQ34" s="92"/>
      <c r="AMR34" s="92"/>
      <c r="AMS34" s="92"/>
      <c r="AMT34" s="92"/>
      <c r="AMU34" s="92"/>
      <c r="AMV34" s="92"/>
      <c r="AMW34" s="92"/>
      <c r="AMX34" s="92"/>
      <c r="AMY34" s="92"/>
      <c r="AMZ34" s="92"/>
      <c r="ANA34" s="91"/>
      <c r="ANB34" s="92"/>
      <c r="ANC34" s="92"/>
      <c r="AND34" s="92"/>
      <c r="ANE34" s="92"/>
      <c r="ANF34" s="92"/>
      <c r="ANG34" s="92"/>
      <c r="ANH34" s="92"/>
      <c r="ANI34" s="92"/>
      <c r="ANJ34" s="92"/>
      <c r="ANK34" s="92"/>
      <c r="ANL34" s="92"/>
      <c r="ANM34" s="92"/>
      <c r="ANN34" s="91"/>
      <c r="ANO34" s="92"/>
      <c r="ANP34" s="92"/>
      <c r="ANQ34" s="92"/>
      <c r="ANR34" s="92"/>
      <c r="ANS34" s="92"/>
      <c r="ANT34" s="92"/>
      <c r="ANU34" s="92"/>
      <c r="ANV34" s="92"/>
      <c r="ANW34" s="92"/>
      <c r="ANX34" s="92"/>
      <c r="ANY34" s="92"/>
      <c r="ANZ34" s="92"/>
      <c r="AOA34" s="91"/>
      <c r="AOB34" s="92"/>
      <c r="AOC34" s="92"/>
      <c r="AOD34" s="92"/>
      <c r="AOE34" s="92"/>
      <c r="AOF34" s="92"/>
      <c r="AOG34" s="92"/>
      <c r="AOH34" s="92"/>
      <c r="AOI34" s="92"/>
      <c r="AOJ34" s="92"/>
      <c r="AOK34" s="92"/>
      <c r="AOL34" s="92"/>
      <c r="AOM34" s="92"/>
      <c r="AON34" s="91"/>
      <c r="AOO34" s="92"/>
      <c r="AOP34" s="92"/>
      <c r="AOQ34" s="92"/>
      <c r="AOR34" s="92"/>
      <c r="AOS34" s="92"/>
      <c r="AOT34" s="92"/>
      <c r="AOU34" s="92"/>
      <c r="AOV34" s="92"/>
      <c r="AOW34" s="92"/>
      <c r="AOX34" s="92"/>
      <c r="AOY34" s="92"/>
      <c r="AOZ34" s="92"/>
      <c r="APA34" s="91"/>
      <c r="APB34" s="92"/>
      <c r="APC34" s="92"/>
      <c r="APD34" s="92"/>
      <c r="APE34" s="92"/>
      <c r="APF34" s="92"/>
      <c r="APG34" s="92"/>
      <c r="APH34" s="92"/>
      <c r="API34" s="92"/>
      <c r="APJ34" s="92"/>
      <c r="APK34" s="92"/>
      <c r="APL34" s="92"/>
      <c r="APM34" s="92"/>
      <c r="APN34" s="91"/>
      <c r="APO34" s="92"/>
      <c r="APP34" s="92"/>
      <c r="APQ34" s="92"/>
      <c r="APR34" s="92"/>
      <c r="APS34" s="92"/>
      <c r="APT34" s="92"/>
      <c r="APU34" s="92"/>
      <c r="APV34" s="92"/>
      <c r="APW34" s="92"/>
      <c r="APX34" s="92"/>
      <c r="APY34" s="92"/>
      <c r="APZ34" s="92"/>
      <c r="AQA34" s="91"/>
      <c r="AQB34" s="92"/>
      <c r="AQC34" s="92"/>
      <c r="AQD34" s="92"/>
      <c r="AQE34" s="92"/>
      <c r="AQF34" s="92"/>
      <c r="AQG34" s="92"/>
      <c r="AQH34" s="92"/>
      <c r="AQI34" s="92"/>
      <c r="AQJ34" s="92"/>
      <c r="AQK34" s="92"/>
      <c r="AQL34" s="92"/>
      <c r="AQM34" s="92"/>
      <c r="AQN34" s="91"/>
      <c r="AQO34" s="92"/>
      <c r="AQP34" s="92"/>
      <c r="AQQ34" s="92"/>
      <c r="AQR34" s="92"/>
      <c r="AQS34" s="92"/>
      <c r="AQT34" s="92"/>
      <c r="AQU34" s="92"/>
      <c r="AQV34" s="92"/>
      <c r="AQW34" s="92"/>
      <c r="AQX34" s="92"/>
      <c r="AQY34" s="92"/>
      <c r="AQZ34" s="92"/>
      <c r="ARA34" s="91"/>
      <c r="ARB34" s="92"/>
      <c r="ARC34" s="92"/>
      <c r="ARD34" s="92"/>
      <c r="ARE34" s="92"/>
      <c r="ARF34" s="92"/>
      <c r="ARG34" s="92"/>
      <c r="ARH34" s="92"/>
      <c r="ARI34" s="92"/>
      <c r="ARJ34" s="92"/>
      <c r="ARK34" s="92"/>
      <c r="ARL34" s="92"/>
      <c r="ARM34" s="92"/>
      <c r="ARN34" s="91"/>
      <c r="ARO34" s="92"/>
      <c r="ARP34" s="92"/>
      <c r="ARQ34" s="92"/>
      <c r="ARR34" s="92"/>
      <c r="ARS34" s="92"/>
      <c r="ART34" s="92"/>
      <c r="ARU34" s="92"/>
      <c r="ARV34" s="92"/>
      <c r="ARW34" s="92"/>
      <c r="ARX34" s="92"/>
      <c r="ARY34" s="92"/>
      <c r="ARZ34" s="92"/>
      <c r="ASA34" s="91"/>
      <c r="ASB34" s="92"/>
      <c r="ASC34" s="92"/>
      <c r="ASD34" s="92"/>
      <c r="ASE34" s="92"/>
      <c r="ASF34" s="92"/>
      <c r="ASG34" s="92"/>
      <c r="ASH34" s="92"/>
      <c r="ASI34" s="92"/>
      <c r="ASJ34" s="92"/>
      <c r="ASK34" s="92"/>
      <c r="ASL34" s="92"/>
      <c r="ASM34" s="92"/>
      <c r="ASN34" s="91"/>
      <c r="ASO34" s="92"/>
      <c r="ASP34" s="92"/>
      <c r="ASQ34" s="92"/>
      <c r="ASR34" s="92"/>
      <c r="ASS34" s="92"/>
      <c r="AST34" s="92"/>
      <c r="ASU34" s="92"/>
      <c r="ASV34" s="92"/>
      <c r="ASW34" s="92"/>
      <c r="ASX34" s="92"/>
      <c r="ASY34" s="92"/>
      <c r="ASZ34" s="92"/>
      <c r="ATA34" s="91"/>
      <c r="ATB34" s="92"/>
      <c r="ATC34" s="92"/>
      <c r="ATD34" s="92"/>
      <c r="ATE34" s="92"/>
      <c r="ATF34" s="92"/>
      <c r="ATG34" s="92"/>
      <c r="ATH34" s="92"/>
      <c r="ATI34" s="92"/>
      <c r="ATJ34" s="92"/>
      <c r="ATK34" s="92"/>
      <c r="ATL34" s="92"/>
      <c r="ATM34" s="92"/>
      <c r="ATN34" s="91"/>
      <c r="ATO34" s="92"/>
      <c r="ATP34" s="92"/>
      <c r="ATQ34" s="92"/>
      <c r="ATR34" s="92"/>
      <c r="ATS34" s="92"/>
      <c r="ATT34" s="92"/>
      <c r="ATU34" s="92"/>
      <c r="ATV34" s="92"/>
      <c r="ATW34" s="92"/>
      <c r="ATX34" s="92"/>
      <c r="ATY34" s="92"/>
      <c r="ATZ34" s="92"/>
      <c r="AUA34" s="91"/>
      <c r="AUB34" s="92"/>
      <c r="AUC34" s="92"/>
      <c r="AUD34" s="92"/>
      <c r="AUE34" s="92"/>
      <c r="AUF34" s="92"/>
      <c r="AUG34" s="92"/>
      <c r="AUH34" s="92"/>
      <c r="AUI34" s="92"/>
      <c r="AUJ34" s="92"/>
      <c r="AUK34" s="92"/>
      <c r="AUL34" s="92"/>
      <c r="AUM34" s="92"/>
      <c r="AUN34" s="91"/>
      <c r="AUO34" s="92"/>
      <c r="AUP34" s="92"/>
      <c r="AUQ34" s="92"/>
      <c r="AUR34" s="92"/>
      <c r="AUS34" s="92"/>
      <c r="AUT34" s="92"/>
      <c r="AUU34" s="92"/>
      <c r="AUV34" s="92"/>
      <c r="AUW34" s="92"/>
      <c r="AUX34" s="92"/>
      <c r="AUY34" s="92"/>
      <c r="AUZ34" s="92"/>
      <c r="AVA34" s="91"/>
      <c r="AVB34" s="92"/>
      <c r="AVC34" s="92"/>
      <c r="AVD34" s="92"/>
      <c r="AVE34" s="92"/>
      <c r="AVF34" s="92"/>
      <c r="AVG34" s="92"/>
      <c r="AVH34" s="92"/>
      <c r="AVI34" s="92"/>
      <c r="AVJ34" s="92"/>
      <c r="AVK34" s="92"/>
      <c r="AVL34" s="92"/>
      <c r="AVM34" s="92"/>
      <c r="AVN34" s="91"/>
      <c r="AVO34" s="92"/>
      <c r="AVP34" s="92"/>
      <c r="AVQ34" s="92"/>
      <c r="AVR34" s="92"/>
      <c r="AVS34" s="92"/>
      <c r="AVT34" s="92"/>
      <c r="AVU34" s="92"/>
      <c r="AVV34" s="92"/>
      <c r="AVW34" s="92"/>
      <c r="AVX34" s="92"/>
      <c r="AVY34" s="92"/>
      <c r="AVZ34" s="92"/>
      <c r="AWA34" s="91"/>
      <c r="AWB34" s="92"/>
      <c r="AWC34" s="92"/>
      <c r="AWD34" s="92"/>
      <c r="AWE34" s="92"/>
      <c r="AWF34" s="92"/>
      <c r="AWG34" s="92"/>
      <c r="AWH34" s="92"/>
      <c r="AWI34" s="92"/>
      <c r="AWJ34" s="92"/>
      <c r="AWK34" s="92"/>
      <c r="AWL34" s="92"/>
      <c r="AWM34" s="92"/>
      <c r="AWN34" s="91"/>
      <c r="AWO34" s="92"/>
      <c r="AWP34" s="92"/>
      <c r="AWQ34" s="92"/>
      <c r="AWR34" s="92"/>
      <c r="AWS34" s="92"/>
      <c r="AWT34" s="92"/>
      <c r="AWU34" s="92"/>
      <c r="AWV34" s="92"/>
      <c r="AWW34" s="92"/>
      <c r="AWX34" s="92"/>
      <c r="AWY34" s="92"/>
      <c r="AWZ34" s="92"/>
      <c r="AXA34" s="91"/>
      <c r="AXB34" s="92"/>
      <c r="AXC34" s="92"/>
      <c r="AXD34" s="92"/>
      <c r="AXE34" s="92"/>
      <c r="AXF34" s="92"/>
      <c r="AXG34" s="92"/>
      <c r="AXH34" s="92"/>
      <c r="AXI34" s="92"/>
      <c r="AXJ34" s="92"/>
      <c r="AXK34" s="92"/>
      <c r="AXL34" s="92"/>
      <c r="AXM34" s="92"/>
      <c r="AXN34" s="91"/>
      <c r="AXO34" s="92"/>
      <c r="AXP34" s="92"/>
      <c r="AXQ34" s="92"/>
      <c r="AXR34" s="92"/>
      <c r="AXS34" s="92"/>
      <c r="AXT34" s="92"/>
      <c r="AXU34" s="92"/>
      <c r="AXV34" s="92"/>
      <c r="AXW34" s="92"/>
      <c r="AXX34" s="92"/>
      <c r="AXY34" s="92"/>
      <c r="AXZ34" s="92"/>
      <c r="AYA34" s="91"/>
      <c r="AYB34" s="92"/>
      <c r="AYC34" s="92"/>
      <c r="AYD34" s="92"/>
      <c r="AYE34" s="92"/>
      <c r="AYF34" s="92"/>
      <c r="AYG34" s="92"/>
      <c r="AYH34" s="92"/>
      <c r="AYI34" s="92"/>
      <c r="AYJ34" s="92"/>
      <c r="AYK34" s="92"/>
      <c r="AYL34" s="92"/>
      <c r="AYM34" s="92"/>
      <c r="AYN34" s="91"/>
      <c r="AYO34" s="92"/>
      <c r="AYP34" s="92"/>
      <c r="AYQ34" s="92"/>
      <c r="AYR34" s="92"/>
      <c r="AYS34" s="92"/>
      <c r="AYT34" s="92"/>
      <c r="AYU34" s="92"/>
      <c r="AYV34" s="92"/>
      <c r="AYW34" s="92"/>
      <c r="AYX34" s="92"/>
      <c r="AYY34" s="92"/>
      <c r="AYZ34" s="92"/>
      <c r="AZA34" s="91"/>
      <c r="AZB34" s="92"/>
      <c r="AZC34" s="92"/>
      <c r="AZD34" s="92"/>
      <c r="AZE34" s="92"/>
      <c r="AZF34" s="92"/>
      <c r="AZG34" s="92"/>
      <c r="AZH34" s="92"/>
      <c r="AZI34" s="92"/>
      <c r="AZJ34" s="92"/>
      <c r="AZK34" s="92"/>
      <c r="AZL34" s="92"/>
      <c r="AZM34" s="92"/>
      <c r="AZN34" s="91"/>
      <c r="AZO34" s="92"/>
      <c r="AZP34" s="92"/>
      <c r="AZQ34" s="92"/>
      <c r="AZR34" s="92"/>
      <c r="AZS34" s="92"/>
      <c r="AZT34" s="92"/>
      <c r="AZU34" s="92"/>
      <c r="AZV34" s="92"/>
      <c r="AZW34" s="92"/>
      <c r="AZX34" s="92"/>
      <c r="AZY34" s="92"/>
      <c r="AZZ34" s="92"/>
      <c r="BAA34" s="91"/>
      <c r="BAB34" s="92"/>
      <c r="BAC34" s="92"/>
      <c r="BAD34" s="92"/>
      <c r="BAE34" s="92"/>
      <c r="BAF34" s="92"/>
      <c r="BAG34" s="92"/>
      <c r="BAH34" s="92"/>
      <c r="BAI34" s="92"/>
      <c r="BAJ34" s="92"/>
      <c r="BAK34" s="92"/>
      <c r="BAL34" s="92"/>
      <c r="BAM34" s="92"/>
      <c r="BAN34" s="91"/>
      <c r="BAO34" s="92"/>
      <c r="BAP34" s="92"/>
      <c r="BAQ34" s="92"/>
      <c r="BAR34" s="92"/>
      <c r="BAS34" s="92"/>
      <c r="BAT34" s="92"/>
      <c r="BAU34" s="92"/>
      <c r="BAV34" s="92"/>
      <c r="BAW34" s="92"/>
      <c r="BAX34" s="92"/>
      <c r="BAY34" s="92"/>
      <c r="BAZ34" s="92"/>
      <c r="BBA34" s="91"/>
      <c r="BBB34" s="92"/>
      <c r="BBC34" s="92"/>
      <c r="BBD34" s="92"/>
      <c r="BBE34" s="92"/>
      <c r="BBF34" s="92"/>
      <c r="BBG34" s="92"/>
      <c r="BBH34" s="92"/>
      <c r="BBI34" s="92"/>
      <c r="BBJ34" s="92"/>
      <c r="BBK34" s="92"/>
      <c r="BBL34" s="92"/>
      <c r="BBM34" s="92"/>
      <c r="BBN34" s="91"/>
      <c r="BBO34" s="92"/>
      <c r="BBP34" s="92"/>
      <c r="BBQ34" s="92"/>
      <c r="BBR34" s="92"/>
      <c r="BBS34" s="92"/>
      <c r="BBT34" s="92"/>
      <c r="BBU34" s="92"/>
      <c r="BBV34" s="92"/>
      <c r="BBW34" s="92"/>
      <c r="BBX34" s="92"/>
      <c r="BBY34" s="92"/>
      <c r="BBZ34" s="92"/>
      <c r="BCA34" s="91"/>
      <c r="BCB34" s="92"/>
      <c r="BCC34" s="92"/>
      <c r="BCD34" s="92"/>
      <c r="BCE34" s="92"/>
      <c r="BCF34" s="92"/>
      <c r="BCG34" s="92"/>
      <c r="BCH34" s="92"/>
      <c r="BCI34" s="92"/>
      <c r="BCJ34" s="92"/>
      <c r="BCK34" s="92"/>
      <c r="BCL34" s="92"/>
      <c r="BCM34" s="92"/>
      <c r="BCN34" s="91"/>
      <c r="BCO34" s="92"/>
      <c r="BCP34" s="92"/>
      <c r="BCQ34" s="92"/>
      <c r="BCR34" s="92"/>
      <c r="BCS34" s="92"/>
      <c r="BCT34" s="92"/>
      <c r="BCU34" s="92"/>
      <c r="BCV34" s="92"/>
      <c r="BCW34" s="92"/>
      <c r="BCX34" s="92"/>
      <c r="BCY34" s="92"/>
      <c r="BCZ34" s="92"/>
      <c r="BDA34" s="91"/>
      <c r="BDB34" s="92"/>
      <c r="BDC34" s="92"/>
      <c r="BDD34" s="92"/>
      <c r="BDE34" s="92"/>
      <c r="BDF34" s="92"/>
      <c r="BDG34" s="92"/>
      <c r="BDH34" s="92"/>
      <c r="BDI34" s="92"/>
      <c r="BDJ34" s="92"/>
      <c r="BDK34" s="92"/>
      <c r="BDL34" s="92"/>
      <c r="BDM34" s="92"/>
      <c r="BDN34" s="91"/>
      <c r="BDO34" s="92"/>
      <c r="BDP34" s="92"/>
      <c r="BDQ34" s="92"/>
      <c r="BDR34" s="92"/>
      <c r="BDS34" s="92"/>
      <c r="BDT34" s="92"/>
      <c r="BDU34" s="92"/>
      <c r="BDV34" s="92"/>
      <c r="BDW34" s="92"/>
      <c r="BDX34" s="92"/>
      <c r="BDY34" s="92"/>
      <c r="BDZ34" s="92"/>
      <c r="BEA34" s="91"/>
      <c r="BEB34" s="92"/>
      <c r="BEC34" s="92"/>
      <c r="BED34" s="92"/>
      <c r="BEE34" s="92"/>
      <c r="BEF34" s="92"/>
      <c r="BEG34" s="92"/>
      <c r="BEH34" s="92"/>
      <c r="BEI34" s="92"/>
      <c r="BEJ34" s="92"/>
      <c r="BEK34" s="92"/>
      <c r="BEL34" s="92"/>
      <c r="BEM34" s="92"/>
      <c r="BEN34" s="91"/>
      <c r="BEO34" s="92"/>
      <c r="BEP34" s="92"/>
      <c r="BEQ34" s="92"/>
      <c r="BER34" s="92"/>
      <c r="BES34" s="92"/>
      <c r="BET34" s="92"/>
      <c r="BEU34" s="92"/>
      <c r="BEV34" s="92"/>
      <c r="BEW34" s="92"/>
      <c r="BEX34" s="92"/>
      <c r="BEY34" s="92"/>
      <c r="BEZ34" s="92"/>
      <c r="BFA34" s="91"/>
      <c r="BFB34" s="92"/>
      <c r="BFC34" s="92"/>
      <c r="BFD34" s="92"/>
      <c r="BFE34" s="92"/>
      <c r="BFF34" s="92"/>
      <c r="BFG34" s="92"/>
      <c r="BFH34" s="92"/>
      <c r="BFI34" s="92"/>
      <c r="BFJ34" s="92"/>
      <c r="BFK34" s="92"/>
      <c r="BFL34" s="92"/>
      <c r="BFM34" s="92"/>
      <c r="BFN34" s="91"/>
      <c r="BFO34" s="92"/>
      <c r="BFP34" s="92"/>
      <c r="BFQ34" s="92"/>
      <c r="BFR34" s="92"/>
      <c r="BFS34" s="92"/>
      <c r="BFT34" s="92"/>
      <c r="BFU34" s="92"/>
      <c r="BFV34" s="92"/>
      <c r="BFW34" s="92"/>
      <c r="BFX34" s="92"/>
      <c r="BFY34" s="92"/>
      <c r="BFZ34" s="92"/>
      <c r="BGA34" s="91"/>
      <c r="BGB34" s="92"/>
      <c r="BGC34" s="92"/>
      <c r="BGD34" s="92"/>
      <c r="BGE34" s="92"/>
      <c r="BGF34" s="92"/>
      <c r="BGG34" s="92"/>
      <c r="BGH34" s="92"/>
      <c r="BGI34" s="92"/>
      <c r="BGJ34" s="92"/>
      <c r="BGK34" s="92"/>
      <c r="BGL34" s="92"/>
      <c r="BGM34" s="92"/>
      <c r="BGN34" s="91"/>
      <c r="BGO34" s="92"/>
      <c r="BGP34" s="92"/>
      <c r="BGQ34" s="92"/>
      <c r="BGR34" s="92"/>
      <c r="BGS34" s="92"/>
      <c r="BGT34" s="92"/>
      <c r="BGU34" s="92"/>
      <c r="BGV34" s="92"/>
      <c r="BGW34" s="92"/>
      <c r="BGX34" s="92"/>
      <c r="BGY34" s="92"/>
      <c r="BGZ34" s="92"/>
      <c r="BHA34" s="91"/>
      <c r="BHB34" s="92"/>
      <c r="BHC34" s="92"/>
      <c r="BHD34" s="92"/>
      <c r="BHE34" s="92"/>
      <c r="BHF34" s="92"/>
      <c r="BHG34" s="92"/>
      <c r="BHH34" s="92"/>
      <c r="BHI34" s="92"/>
      <c r="BHJ34" s="92"/>
      <c r="BHK34" s="92"/>
      <c r="BHL34" s="92"/>
      <c r="BHM34" s="92"/>
      <c r="BHN34" s="91"/>
      <c r="BHO34" s="92"/>
      <c r="BHP34" s="92"/>
      <c r="BHQ34" s="92"/>
      <c r="BHR34" s="92"/>
      <c r="BHS34" s="92"/>
      <c r="BHT34" s="92"/>
      <c r="BHU34" s="92"/>
      <c r="BHV34" s="92"/>
      <c r="BHW34" s="92"/>
      <c r="BHX34" s="92"/>
      <c r="BHY34" s="92"/>
      <c r="BHZ34" s="92"/>
      <c r="BIA34" s="91"/>
      <c r="BIB34" s="92"/>
      <c r="BIC34" s="92"/>
      <c r="BID34" s="92"/>
      <c r="BIE34" s="92"/>
      <c r="BIF34" s="92"/>
      <c r="BIG34" s="92"/>
      <c r="BIH34" s="92"/>
      <c r="BII34" s="92"/>
      <c r="BIJ34" s="92"/>
      <c r="BIK34" s="92"/>
      <c r="BIL34" s="92"/>
      <c r="BIM34" s="92"/>
      <c r="BIN34" s="91"/>
      <c r="BIO34" s="92"/>
      <c r="BIP34" s="92"/>
      <c r="BIQ34" s="92"/>
      <c r="BIR34" s="92"/>
      <c r="BIS34" s="92"/>
      <c r="BIT34" s="92"/>
      <c r="BIU34" s="92"/>
      <c r="BIV34" s="92"/>
      <c r="BIW34" s="92"/>
      <c r="BIX34" s="92"/>
      <c r="BIY34" s="92"/>
      <c r="BIZ34" s="92"/>
      <c r="BJA34" s="91"/>
      <c r="BJB34" s="92"/>
      <c r="BJC34" s="92"/>
      <c r="BJD34" s="92"/>
      <c r="BJE34" s="92"/>
      <c r="BJF34" s="92"/>
      <c r="BJG34" s="92"/>
      <c r="BJH34" s="92"/>
      <c r="BJI34" s="92"/>
      <c r="BJJ34" s="92"/>
      <c r="BJK34" s="92"/>
      <c r="BJL34" s="92"/>
      <c r="BJM34" s="92"/>
      <c r="BJN34" s="91"/>
      <c r="BJO34" s="92"/>
      <c r="BJP34" s="92"/>
      <c r="BJQ34" s="92"/>
      <c r="BJR34" s="92"/>
      <c r="BJS34" s="92"/>
      <c r="BJT34" s="92"/>
      <c r="BJU34" s="92"/>
      <c r="BJV34" s="92"/>
      <c r="BJW34" s="92"/>
      <c r="BJX34" s="92"/>
      <c r="BJY34" s="92"/>
      <c r="BJZ34" s="92"/>
      <c r="BKA34" s="91"/>
      <c r="BKB34" s="92"/>
      <c r="BKC34" s="92"/>
      <c r="BKD34" s="92"/>
      <c r="BKE34" s="92"/>
      <c r="BKF34" s="92"/>
      <c r="BKG34" s="92"/>
      <c r="BKH34" s="92"/>
      <c r="BKI34" s="92"/>
      <c r="BKJ34" s="92"/>
      <c r="BKK34" s="92"/>
      <c r="BKL34" s="92"/>
      <c r="BKM34" s="92"/>
      <c r="BKN34" s="91"/>
      <c r="BKO34" s="92"/>
      <c r="BKP34" s="92"/>
      <c r="BKQ34" s="92"/>
      <c r="BKR34" s="92"/>
      <c r="BKS34" s="92"/>
      <c r="BKT34" s="92"/>
      <c r="BKU34" s="92"/>
      <c r="BKV34" s="92"/>
      <c r="BKW34" s="92"/>
      <c r="BKX34" s="92"/>
      <c r="BKY34" s="92"/>
      <c r="BKZ34" s="92"/>
      <c r="BLA34" s="91"/>
      <c r="BLB34" s="92"/>
      <c r="BLC34" s="92"/>
      <c r="BLD34" s="92"/>
      <c r="BLE34" s="92"/>
      <c r="BLF34" s="92"/>
      <c r="BLG34" s="92"/>
      <c r="BLH34" s="92"/>
      <c r="BLI34" s="92"/>
      <c r="BLJ34" s="92"/>
      <c r="BLK34" s="92"/>
      <c r="BLL34" s="92"/>
      <c r="BLM34" s="92"/>
      <c r="BLN34" s="91"/>
      <c r="BLO34" s="92"/>
      <c r="BLP34" s="92"/>
      <c r="BLQ34" s="92"/>
      <c r="BLR34" s="92"/>
      <c r="BLS34" s="92"/>
      <c r="BLT34" s="92"/>
      <c r="BLU34" s="92"/>
      <c r="BLV34" s="92"/>
      <c r="BLW34" s="92"/>
      <c r="BLX34" s="92"/>
      <c r="BLY34" s="92"/>
      <c r="BLZ34" s="92"/>
      <c r="BMA34" s="91"/>
      <c r="BMB34" s="92"/>
      <c r="BMC34" s="92"/>
      <c r="BMD34" s="92"/>
      <c r="BME34" s="92"/>
      <c r="BMF34" s="92"/>
      <c r="BMG34" s="92"/>
      <c r="BMH34" s="92"/>
      <c r="BMI34" s="92"/>
      <c r="BMJ34" s="92"/>
      <c r="BMK34" s="92"/>
      <c r="BML34" s="92"/>
      <c r="BMM34" s="92"/>
      <c r="BMN34" s="91"/>
      <c r="BMO34" s="92"/>
      <c r="BMP34" s="92"/>
      <c r="BMQ34" s="92"/>
      <c r="BMR34" s="92"/>
      <c r="BMS34" s="92"/>
      <c r="BMT34" s="92"/>
      <c r="BMU34" s="92"/>
      <c r="BMV34" s="92"/>
      <c r="BMW34" s="92"/>
      <c r="BMX34" s="92"/>
      <c r="BMY34" s="92"/>
      <c r="BMZ34" s="92"/>
      <c r="BNA34" s="91"/>
      <c r="BNB34" s="92"/>
      <c r="BNC34" s="92"/>
      <c r="BND34" s="92"/>
      <c r="BNE34" s="92"/>
      <c r="BNF34" s="92"/>
      <c r="BNG34" s="92"/>
      <c r="BNH34" s="92"/>
      <c r="BNI34" s="92"/>
      <c r="BNJ34" s="92"/>
      <c r="BNK34" s="92"/>
      <c r="BNL34" s="92"/>
      <c r="BNM34" s="92"/>
      <c r="BNN34" s="91"/>
      <c r="BNO34" s="92"/>
      <c r="BNP34" s="92"/>
      <c r="BNQ34" s="92"/>
      <c r="BNR34" s="92"/>
      <c r="BNS34" s="92"/>
      <c r="BNT34" s="92"/>
      <c r="BNU34" s="92"/>
      <c r="BNV34" s="92"/>
      <c r="BNW34" s="92"/>
      <c r="BNX34" s="92"/>
      <c r="BNY34" s="92"/>
      <c r="BNZ34" s="92"/>
      <c r="BOA34" s="91"/>
      <c r="BOB34" s="92"/>
      <c r="BOC34" s="92"/>
      <c r="BOD34" s="92"/>
      <c r="BOE34" s="92"/>
      <c r="BOF34" s="92"/>
      <c r="BOG34" s="92"/>
      <c r="BOH34" s="92"/>
      <c r="BOI34" s="92"/>
      <c r="BOJ34" s="92"/>
      <c r="BOK34" s="92"/>
      <c r="BOL34" s="92"/>
      <c r="BOM34" s="92"/>
      <c r="BON34" s="91"/>
      <c r="BOO34" s="92"/>
      <c r="BOP34" s="92"/>
      <c r="BOQ34" s="92"/>
      <c r="BOR34" s="92"/>
      <c r="BOS34" s="92"/>
      <c r="BOT34" s="92"/>
      <c r="BOU34" s="92"/>
      <c r="BOV34" s="92"/>
      <c r="BOW34" s="92"/>
      <c r="BOX34" s="92"/>
      <c r="BOY34" s="92"/>
      <c r="BOZ34" s="92"/>
      <c r="BPA34" s="91"/>
      <c r="BPB34" s="92"/>
      <c r="BPC34" s="92"/>
      <c r="BPD34" s="92"/>
      <c r="BPE34" s="92"/>
      <c r="BPF34" s="92"/>
      <c r="BPG34" s="92"/>
      <c r="BPH34" s="92"/>
      <c r="BPI34" s="92"/>
      <c r="BPJ34" s="92"/>
      <c r="BPK34" s="92"/>
      <c r="BPL34" s="92"/>
      <c r="BPM34" s="92"/>
      <c r="BPN34" s="91"/>
      <c r="BPO34" s="92"/>
      <c r="BPP34" s="92"/>
      <c r="BPQ34" s="92"/>
      <c r="BPR34" s="92"/>
      <c r="BPS34" s="92"/>
      <c r="BPT34" s="92"/>
      <c r="BPU34" s="92"/>
      <c r="BPV34" s="92"/>
      <c r="BPW34" s="92"/>
      <c r="BPX34" s="92"/>
      <c r="BPY34" s="92"/>
      <c r="BPZ34" s="92"/>
      <c r="BQA34" s="91"/>
      <c r="BQB34" s="92"/>
      <c r="BQC34" s="92"/>
      <c r="BQD34" s="92"/>
      <c r="BQE34" s="92"/>
      <c r="BQF34" s="92"/>
      <c r="BQG34" s="92"/>
      <c r="BQH34" s="92"/>
      <c r="BQI34" s="92"/>
      <c r="BQJ34" s="92"/>
      <c r="BQK34" s="92"/>
      <c r="BQL34" s="92"/>
      <c r="BQM34" s="92"/>
      <c r="BQN34" s="91"/>
      <c r="BQO34" s="92"/>
      <c r="BQP34" s="92"/>
      <c r="BQQ34" s="92"/>
      <c r="BQR34" s="92"/>
      <c r="BQS34" s="92"/>
      <c r="BQT34" s="92"/>
      <c r="BQU34" s="92"/>
      <c r="BQV34" s="92"/>
      <c r="BQW34" s="92"/>
      <c r="BQX34" s="92"/>
      <c r="BQY34" s="92"/>
      <c r="BQZ34" s="92"/>
      <c r="BRA34" s="91"/>
      <c r="BRB34" s="92"/>
      <c r="BRC34" s="92"/>
      <c r="BRD34" s="92"/>
      <c r="BRE34" s="92"/>
      <c r="BRF34" s="92"/>
      <c r="BRG34" s="92"/>
      <c r="BRH34" s="92"/>
      <c r="BRI34" s="92"/>
      <c r="BRJ34" s="92"/>
      <c r="BRK34" s="92"/>
      <c r="BRL34" s="92"/>
      <c r="BRM34" s="92"/>
      <c r="BRN34" s="91"/>
      <c r="BRO34" s="92"/>
      <c r="BRP34" s="92"/>
      <c r="BRQ34" s="92"/>
      <c r="BRR34" s="92"/>
      <c r="BRS34" s="92"/>
      <c r="BRT34" s="92"/>
      <c r="BRU34" s="92"/>
      <c r="BRV34" s="92"/>
      <c r="BRW34" s="92"/>
      <c r="BRX34" s="92"/>
      <c r="BRY34" s="92"/>
      <c r="BRZ34" s="92"/>
      <c r="BSA34" s="91"/>
      <c r="BSB34" s="92"/>
      <c r="BSC34" s="92"/>
      <c r="BSD34" s="92"/>
      <c r="BSE34" s="92"/>
      <c r="BSF34" s="92"/>
      <c r="BSG34" s="92"/>
      <c r="BSH34" s="92"/>
      <c r="BSI34" s="92"/>
      <c r="BSJ34" s="92"/>
      <c r="BSK34" s="92"/>
      <c r="BSL34" s="92"/>
      <c r="BSM34" s="92"/>
      <c r="BSN34" s="91"/>
      <c r="BSO34" s="92"/>
      <c r="BSP34" s="92"/>
      <c r="BSQ34" s="92"/>
      <c r="BSR34" s="92"/>
      <c r="BSS34" s="92"/>
      <c r="BST34" s="92"/>
      <c r="BSU34" s="92"/>
      <c r="BSV34" s="92"/>
      <c r="BSW34" s="92"/>
      <c r="BSX34" s="92"/>
      <c r="BSY34" s="92"/>
      <c r="BSZ34" s="92"/>
      <c r="BTA34" s="91"/>
      <c r="BTB34" s="92"/>
      <c r="BTC34" s="92"/>
      <c r="BTD34" s="92"/>
      <c r="BTE34" s="92"/>
      <c r="BTF34" s="92"/>
      <c r="BTG34" s="92"/>
      <c r="BTH34" s="92"/>
      <c r="BTI34" s="92"/>
      <c r="BTJ34" s="92"/>
      <c r="BTK34" s="92"/>
      <c r="BTL34" s="92"/>
      <c r="BTM34" s="92"/>
      <c r="BTN34" s="91"/>
      <c r="BTO34" s="92"/>
      <c r="BTP34" s="92"/>
      <c r="BTQ34" s="92"/>
      <c r="BTR34" s="92"/>
      <c r="BTS34" s="92"/>
      <c r="BTT34" s="92"/>
      <c r="BTU34" s="92"/>
      <c r="BTV34" s="92"/>
      <c r="BTW34" s="92"/>
      <c r="BTX34" s="92"/>
      <c r="BTY34" s="92"/>
      <c r="BTZ34" s="92"/>
      <c r="BUA34" s="91"/>
      <c r="BUB34" s="92"/>
      <c r="BUC34" s="92"/>
      <c r="BUD34" s="92"/>
      <c r="BUE34" s="92"/>
      <c r="BUF34" s="92"/>
      <c r="BUG34" s="92"/>
      <c r="BUH34" s="92"/>
      <c r="BUI34" s="92"/>
      <c r="BUJ34" s="92"/>
      <c r="BUK34" s="92"/>
      <c r="BUL34" s="92"/>
      <c r="BUM34" s="92"/>
      <c r="BUN34" s="91"/>
      <c r="BUO34" s="92"/>
      <c r="BUP34" s="92"/>
      <c r="BUQ34" s="92"/>
      <c r="BUR34" s="92"/>
      <c r="BUS34" s="92"/>
      <c r="BUT34" s="92"/>
      <c r="BUU34" s="92"/>
      <c r="BUV34" s="92"/>
      <c r="BUW34" s="92"/>
      <c r="BUX34" s="92"/>
      <c r="BUY34" s="92"/>
      <c r="BUZ34" s="92"/>
      <c r="BVA34" s="91"/>
      <c r="BVB34" s="92"/>
      <c r="BVC34" s="92"/>
      <c r="BVD34" s="92"/>
      <c r="BVE34" s="92"/>
      <c r="BVF34" s="92"/>
      <c r="BVG34" s="92"/>
      <c r="BVH34" s="92"/>
      <c r="BVI34" s="92"/>
      <c r="BVJ34" s="92"/>
      <c r="BVK34" s="92"/>
      <c r="BVL34" s="92"/>
      <c r="BVM34" s="92"/>
      <c r="BVN34" s="91"/>
      <c r="BVO34" s="92"/>
      <c r="BVP34" s="92"/>
      <c r="BVQ34" s="92"/>
      <c r="BVR34" s="92"/>
      <c r="BVS34" s="92"/>
      <c r="BVT34" s="92"/>
      <c r="BVU34" s="92"/>
      <c r="BVV34" s="92"/>
      <c r="BVW34" s="92"/>
      <c r="BVX34" s="92"/>
      <c r="BVY34" s="92"/>
      <c r="BVZ34" s="92"/>
      <c r="BWA34" s="91"/>
      <c r="BWB34" s="92"/>
      <c r="BWC34" s="92"/>
      <c r="BWD34" s="92"/>
      <c r="BWE34" s="92"/>
      <c r="BWF34" s="92"/>
      <c r="BWG34" s="92"/>
      <c r="BWH34" s="92"/>
      <c r="BWI34" s="92"/>
      <c r="BWJ34" s="92"/>
      <c r="BWK34" s="92"/>
      <c r="BWL34" s="92"/>
      <c r="BWM34" s="92"/>
      <c r="BWN34" s="91"/>
      <c r="BWO34" s="92"/>
      <c r="BWP34" s="92"/>
      <c r="BWQ34" s="92"/>
      <c r="BWR34" s="92"/>
      <c r="BWS34" s="92"/>
      <c r="BWT34" s="92"/>
      <c r="BWU34" s="92"/>
      <c r="BWV34" s="92"/>
      <c r="BWW34" s="92"/>
      <c r="BWX34" s="92"/>
      <c r="BWY34" s="92"/>
      <c r="BWZ34" s="92"/>
      <c r="BXA34" s="91"/>
      <c r="BXB34" s="92"/>
      <c r="BXC34" s="92"/>
      <c r="BXD34" s="92"/>
      <c r="BXE34" s="92"/>
      <c r="BXF34" s="92"/>
      <c r="BXG34" s="92"/>
      <c r="BXH34" s="92"/>
      <c r="BXI34" s="92"/>
      <c r="BXJ34" s="92"/>
      <c r="BXK34" s="92"/>
      <c r="BXL34" s="92"/>
      <c r="BXM34" s="92"/>
      <c r="BXN34" s="91"/>
      <c r="BXO34" s="92"/>
      <c r="BXP34" s="92"/>
      <c r="BXQ34" s="92"/>
      <c r="BXR34" s="92"/>
      <c r="BXS34" s="92"/>
      <c r="BXT34" s="92"/>
      <c r="BXU34" s="92"/>
      <c r="BXV34" s="92"/>
      <c r="BXW34" s="92"/>
      <c r="BXX34" s="92"/>
      <c r="BXY34" s="92"/>
      <c r="BXZ34" s="92"/>
      <c r="BYA34" s="91"/>
      <c r="BYB34" s="92"/>
      <c r="BYC34" s="92"/>
      <c r="BYD34" s="92"/>
      <c r="BYE34" s="92"/>
      <c r="BYF34" s="92"/>
      <c r="BYG34" s="92"/>
      <c r="BYH34" s="92"/>
      <c r="BYI34" s="92"/>
      <c r="BYJ34" s="92"/>
      <c r="BYK34" s="92"/>
      <c r="BYL34" s="92"/>
      <c r="BYM34" s="92"/>
      <c r="BYN34" s="91"/>
      <c r="BYO34" s="92"/>
      <c r="BYP34" s="92"/>
      <c r="BYQ34" s="92"/>
      <c r="BYR34" s="92"/>
      <c r="BYS34" s="92"/>
      <c r="BYT34" s="92"/>
      <c r="BYU34" s="92"/>
      <c r="BYV34" s="92"/>
      <c r="BYW34" s="92"/>
      <c r="BYX34" s="92"/>
      <c r="BYY34" s="92"/>
      <c r="BYZ34" s="92"/>
      <c r="BZA34" s="91"/>
      <c r="BZB34" s="92"/>
      <c r="BZC34" s="92"/>
      <c r="BZD34" s="92"/>
      <c r="BZE34" s="92"/>
      <c r="BZF34" s="92"/>
      <c r="BZG34" s="92"/>
      <c r="BZH34" s="92"/>
      <c r="BZI34" s="92"/>
      <c r="BZJ34" s="92"/>
      <c r="BZK34" s="92"/>
      <c r="BZL34" s="92"/>
      <c r="BZM34" s="92"/>
      <c r="BZN34" s="91"/>
      <c r="BZO34" s="92"/>
      <c r="BZP34" s="92"/>
      <c r="BZQ34" s="92"/>
      <c r="BZR34" s="92"/>
      <c r="BZS34" s="92"/>
      <c r="BZT34" s="92"/>
      <c r="BZU34" s="92"/>
      <c r="BZV34" s="92"/>
      <c r="BZW34" s="92"/>
      <c r="BZX34" s="92"/>
      <c r="BZY34" s="92"/>
      <c r="BZZ34" s="92"/>
      <c r="CAA34" s="91"/>
      <c r="CAB34" s="92"/>
      <c r="CAC34" s="92"/>
      <c r="CAD34" s="92"/>
      <c r="CAE34" s="92"/>
      <c r="CAF34" s="92"/>
      <c r="CAG34" s="92"/>
      <c r="CAH34" s="92"/>
      <c r="CAI34" s="92"/>
      <c r="CAJ34" s="92"/>
      <c r="CAK34" s="92"/>
      <c r="CAL34" s="92"/>
      <c r="CAM34" s="92"/>
      <c r="CAN34" s="91"/>
      <c r="CAO34" s="92"/>
      <c r="CAP34" s="92"/>
      <c r="CAQ34" s="92"/>
      <c r="CAR34" s="92"/>
      <c r="CAS34" s="92"/>
      <c r="CAT34" s="92"/>
      <c r="CAU34" s="92"/>
      <c r="CAV34" s="92"/>
      <c r="CAW34" s="92"/>
      <c r="CAX34" s="92"/>
      <c r="CAY34" s="92"/>
      <c r="CAZ34" s="92"/>
      <c r="CBA34" s="91"/>
      <c r="CBB34" s="92"/>
      <c r="CBC34" s="92"/>
      <c r="CBD34" s="92"/>
      <c r="CBE34" s="92"/>
      <c r="CBF34" s="92"/>
      <c r="CBG34" s="92"/>
      <c r="CBH34" s="92"/>
      <c r="CBI34" s="92"/>
      <c r="CBJ34" s="92"/>
      <c r="CBK34" s="92"/>
      <c r="CBL34" s="92"/>
      <c r="CBM34" s="92"/>
      <c r="CBN34" s="91"/>
      <c r="CBO34" s="92"/>
      <c r="CBP34" s="92"/>
      <c r="CBQ34" s="92"/>
      <c r="CBR34" s="92"/>
      <c r="CBS34" s="92"/>
      <c r="CBT34" s="92"/>
      <c r="CBU34" s="92"/>
      <c r="CBV34" s="92"/>
      <c r="CBW34" s="92"/>
      <c r="CBX34" s="92"/>
      <c r="CBY34" s="92"/>
      <c r="CBZ34" s="92"/>
      <c r="CCA34" s="91"/>
      <c r="CCB34" s="92"/>
      <c r="CCC34" s="92"/>
      <c r="CCD34" s="92"/>
      <c r="CCE34" s="92"/>
      <c r="CCF34" s="92"/>
      <c r="CCG34" s="92"/>
      <c r="CCH34" s="92"/>
      <c r="CCI34" s="92"/>
      <c r="CCJ34" s="92"/>
      <c r="CCK34" s="92"/>
      <c r="CCL34" s="92"/>
      <c r="CCM34" s="92"/>
      <c r="CCN34" s="91"/>
      <c r="CCO34" s="92"/>
      <c r="CCP34" s="92"/>
      <c r="CCQ34" s="92"/>
      <c r="CCR34" s="92"/>
      <c r="CCS34" s="92"/>
      <c r="CCT34" s="92"/>
      <c r="CCU34" s="92"/>
      <c r="CCV34" s="92"/>
      <c r="CCW34" s="92"/>
      <c r="CCX34" s="92"/>
      <c r="CCY34" s="92"/>
      <c r="CCZ34" s="92"/>
      <c r="CDA34" s="91"/>
      <c r="CDB34" s="92"/>
      <c r="CDC34" s="92"/>
      <c r="CDD34" s="92"/>
      <c r="CDE34" s="92"/>
      <c r="CDF34" s="92"/>
      <c r="CDG34" s="92"/>
      <c r="CDH34" s="92"/>
      <c r="CDI34" s="92"/>
      <c r="CDJ34" s="92"/>
      <c r="CDK34" s="92"/>
      <c r="CDL34" s="92"/>
      <c r="CDM34" s="92"/>
      <c r="CDN34" s="91"/>
      <c r="CDO34" s="92"/>
      <c r="CDP34" s="92"/>
      <c r="CDQ34" s="92"/>
      <c r="CDR34" s="92"/>
      <c r="CDS34" s="92"/>
      <c r="CDT34" s="92"/>
      <c r="CDU34" s="92"/>
      <c r="CDV34" s="92"/>
      <c r="CDW34" s="92"/>
      <c r="CDX34" s="92"/>
      <c r="CDY34" s="92"/>
      <c r="CDZ34" s="92"/>
      <c r="CEA34" s="91"/>
      <c r="CEB34" s="92"/>
      <c r="CEC34" s="92"/>
      <c r="CED34" s="92"/>
      <c r="CEE34" s="92"/>
      <c r="CEF34" s="92"/>
      <c r="CEG34" s="92"/>
      <c r="CEH34" s="92"/>
      <c r="CEI34" s="92"/>
      <c r="CEJ34" s="92"/>
      <c r="CEK34" s="92"/>
      <c r="CEL34" s="92"/>
      <c r="CEM34" s="92"/>
      <c r="CEN34" s="91"/>
      <c r="CEO34" s="92"/>
      <c r="CEP34" s="92"/>
      <c r="CEQ34" s="92"/>
      <c r="CER34" s="92"/>
      <c r="CES34" s="92"/>
      <c r="CET34" s="92"/>
      <c r="CEU34" s="92"/>
      <c r="CEV34" s="92"/>
      <c r="CEW34" s="92"/>
      <c r="CEX34" s="92"/>
      <c r="CEY34" s="92"/>
      <c r="CEZ34" s="92"/>
      <c r="CFA34" s="91"/>
      <c r="CFB34" s="92"/>
      <c r="CFC34" s="92"/>
      <c r="CFD34" s="92"/>
      <c r="CFE34" s="92"/>
      <c r="CFF34" s="92"/>
      <c r="CFG34" s="92"/>
      <c r="CFH34" s="92"/>
      <c r="CFI34" s="92"/>
      <c r="CFJ34" s="92"/>
      <c r="CFK34" s="92"/>
      <c r="CFL34" s="92"/>
      <c r="CFM34" s="92"/>
      <c r="CFN34" s="91"/>
      <c r="CFO34" s="92"/>
      <c r="CFP34" s="92"/>
      <c r="CFQ34" s="92"/>
      <c r="CFR34" s="92"/>
      <c r="CFS34" s="92"/>
      <c r="CFT34" s="92"/>
      <c r="CFU34" s="92"/>
      <c r="CFV34" s="92"/>
      <c r="CFW34" s="92"/>
      <c r="CFX34" s="92"/>
      <c r="CFY34" s="92"/>
      <c r="CFZ34" s="92"/>
      <c r="CGA34" s="91"/>
      <c r="CGB34" s="92"/>
      <c r="CGC34" s="92"/>
      <c r="CGD34" s="92"/>
      <c r="CGE34" s="92"/>
      <c r="CGF34" s="92"/>
      <c r="CGG34" s="92"/>
      <c r="CGH34" s="92"/>
      <c r="CGI34" s="92"/>
      <c r="CGJ34" s="92"/>
      <c r="CGK34" s="92"/>
      <c r="CGL34" s="92"/>
      <c r="CGM34" s="92"/>
      <c r="CGN34" s="91"/>
      <c r="CGO34" s="92"/>
      <c r="CGP34" s="92"/>
      <c r="CGQ34" s="92"/>
      <c r="CGR34" s="92"/>
      <c r="CGS34" s="92"/>
      <c r="CGT34" s="92"/>
      <c r="CGU34" s="92"/>
      <c r="CGV34" s="92"/>
      <c r="CGW34" s="92"/>
      <c r="CGX34" s="92"/>
      <c r="CGY34" s="92"/>
      <c r="CGZ34" s="92"/>
      <c r="CHA34" s="91"/>
      <c r="CHB34" s="92"/>
      <c r="CHC34" s="92"/>
      <c r="CHD34" s="92"/>
      <c r="CHE34" s="92"/>
      <c r="CHF34" s="92"/>
      <c r="CHG34" s="92"/>
      <c r="CHH34" s="92"/>
      <c r="CHI34" s="92"/>
      <c r="CHJ34" s="92"/>
      <c r="CHK34" s="92"/>
      <c r="CHL34" s="92"/>
      <c r="CHM34" s="92"/>
      <c r="CHN34" s="91"/>
      <c r="CHO34" s="92"/>
      <c r="CHP34" s="92"/>
      <c r="CHQ34" s="92"/>
      <c r="CHR34" s="92"/>
      <c r="CHS34" s="92"/>
      <c r="CHT34" s="92"/>
      <c r="CHU34" s="92"/>
      <c r="CHV34" s="92"/>
      <c r="CHW34" s="92"/>
      <c r="CHX34" s="92"/>
      <c r="CHY34" s="92"/>
      <c r="CHZ34" s="92"/>
      <c r="CIA34" s="91"/>
      <c r="CIB34" s="92"/>
      <c r="CIC34" s="92"/>
      <c r="CID34" s="92"/>
      <c r="CIE34" s="92"/>
      <c r="CIF34" s="92"/>
      <c r="CIG34" s="92"/>
      <c r="CIH34" s="92"/>
      <c r="CII34" s="92"/>
      <c r="CIJ34" s="92"/>
      <c r="CIK34" s="92"/>
      <c r="CIL34" s="92"/>
      <c r="CIM34" s="92"/>
      <c r="CIN34" s="91"/>
      <c r="CIO34" s="92"/>
      <c r="CIP34" s="92"/>
      <c r="CIQ34" s="92"/>
      <c r="CIR34" s="92"/>
      <c r="CIS34" s="92"/>
      <c r="CIT34" s="92"/>
      <c r="CIU34" s="92"/>
      <c r="CIV34" s="92"/>
      <c r="CIW34" s="92"/>
      <c r="CIX34" s="92"/>
      <c r="CIY34" s="92"/>
      <c r="CIZ34" s="92"/>
      <c r="CJA34" s="91"/>
      <c r="CJB34" s="92"/>
      <c r="CJC34" s="92"/>
      <c r="CJD34" s="92"/>
      <c r="CJE34" s="92"/>
      <c r="CJF34" s="92"/>
      <c r="CJG34" s="92"/>
      <c r="CJH34" s="92"/>
      <c r="CJI34" s="92"/>
      <c r="CJJ34" s="92"/>
      <c r="CJK34" s="92"/>
      <c r="CJL34" s="92"/>
      <c r="CJM34" s="92"/>
      <c r="CJN34" s="91"/>
      <c r="CJO34" s="92"/>
      <c r="CJP34" s="92"/>
      <c r="CJQ34" s="92"/>
      <c r="CJR34" s="92"/>
      <c r="CJS34" s="92"/>
      <c r="CJT34" s="92"/>
      <c r="CJU34" s="92"/>
      <c r="CJV34" s="92"/>
      <c r="CJW34" s="92"/>
      <c r="CJX34" s="92"/>
      <c r="CJY34" s="92"/>
      <c r="CJZ34" s="92"/>
      <c r="CKA34" s="91"/>
      <c r="CKB34" s="92"/>
      <c r="CKC34" s="92"/>
      <c r="CKD34" s="92"/>
      <c r="CKE34" s="92"/>
      <c r="CKF34" s="92"/>
      <c r="CKG34" s="92"/>
      <c r="CKH34" s="92"/>
      <c r="CKI34" s="92"/>
      <c r="CKJ34" s="92"/>
      <c r="CKK34" s="92"/>
      <c r="CKL34" s="92"/>
      <c r="CKM34" s="92"/>
      <c r="CKN34" s="91"/>
      <c r="CKO34" s="92"/>
      <c r="CKP34" s="92"/>
      <c r="CKQ34" s="92"/>
      <c r="CKR34" s="92"/>
      <c r="CKS34" s="92"/>
      <c r="CKT34" s="92"/>
      <c r="CKU34" s="92"/>
      <c r="CKV34" s="92"/>
      <c r="CKW34" s="92"/>
      <c r="CKX34" s="92"/>
      <c r="CKY34" s="92"/>
      <c r="CKZ34" s="92"/>
      <c r="CLA34" s="91"/>
      <c r="CLB34" s="92"/>
      <c r="CLC34" s="92"/>
      <c r="CLD34" s="92"/>
      <c r="CLE34" s="92"/>
      <c r="CLF34" s="92"/>
      <c r="CLG34" s="92"/>
      <c r="CLH34" s="92"/>
      <c r="CLI34" s="92"/>
      <c r="CLJ34" s="92"/>
      <c r="CLK34" s="92"/>
      <c r="CLL34" s="92"/>
      <c r="CLM34" s="92"/>
      <c r="CLN34" s="91"/>
      <c r="CLO34" s="92"/>
      <c r="CLP34" s="92"/>
      <c r="CLQ34" s="92"/>
      <c r="CLR34" s="92"/>
      <c r="CLS34" s="92"/>
      <c r="CLT34" s="92"/>
      <c r="CLU34" s="92"/>
      <c r="CLV34" s="92"/>
      <c r="CLW34" s="92"/>
      <c r="CLX34" s="92"/>
      <c r="CLY34" s="92"/>
      <c r="CLZ34" s="92"/>
      <c r="CMA34" s="91"/>
      <c r="CMB34" s="92"/>
      <c r="CMC34" s="92"/>
      <c r="CMD34" s="92"/>
      <c r="CME34" s="92"/>
      <c r="CMF34" s="92"/>
      <c r="CMG34" s="92"/>
      <c r="CMH34" s="92"/>
      <c r="CMI34" s="92"/>
      <c r="CMJ34" s="92"/>
      <c r="CMK34" s="92"/>
      <c r="CML34" s="92"/>
      <c r="CMM34" s="92"/>
      <c r="CMN34" s="91"/>
      <c r="CMO34" s="92"/>
      <c r="CMP34" s="92"/>
      <c r="CMQ34" s="92"/>
      <c r="CMR34" s="92"/>
      <c r="CMS34" s="92"/>
      <c r="CMT34" s="92"/>
      <c r="CMU34" s="92"/>
      <c r="CMV34" s="92"/>
      <c r="CMW34" s="92"/>
      <c r="CMX34" s="92"/>
      <c r="CMY34" s="92"/>
      <c r="CMZ34" s="92"/>
      <c r="CNA34" s="91"/>
      <c r="CNB34" s="92"/>
      <c r="CNC34" s="92"/>
      <c r="CND34" s="92"/>
      <c r="CNE34" s="92"/>
      <c r="CNF34" s="92"/>
      <c r="CNG34" s="92"/>
      <c r="CNH34" s="92"/>
      <c r="CNI34" s="92"/>
      <c r="CNJ34" s="92"/>
      <c r="CNK34" s="92"/>
      <c r="CNL34" s="92"/>
      <c r="CNM34" s="92"/>
      <c r="CNN34" s="91"/>
      <c r="CNO34" s="92"/>
      <c r="CNP34" s="92"/>
      <c r="CNQ34" s="92"/>
      <c r="CNR34" s="92"/>
      <c r="CNS34" s="92"/>
      <c r="CNT34" s="92"/>
      <c r="CNU34" s="92"/>
      <c r="CNV34" s="92"/>
      <c r="CNW34" s="92"/>
      <c r="CNX34" s="92"/>
      <c r="CNY34" s="92"/>
      <c r="CNZ34" s="92"/>
      <c r="COA34" s="91"/>
      <c r="COB34" s="92"/>
      <c r="COC34" s="92"/>
      <c r="COD34" s="92"/>
      <c r="COE34" s="92"/>
      <c r="COF34" s="92"/>
      <c r="COG34" s="92"/>
      <c r="COH34" s="92"/>
      <c r="COI34" s="92"/>
      <c r="COJ34" s="92"/>
      <c r="COK34" s="92"/>
      <c r="COL34" s="92"/>
      <c r="COM34" s="92"/>
      <c r="CON34" s="91"/>
      <c r="COO34" s="92"/>
      <c r="COP34" s="92"/>
      <c r="COQ34" s="92"/>
      <c r="COR34" s="92"/>
      <c r="COS34" s="92"/>
      <c r="COT34" s="92"/>
      <c r="COU34" s="92"/>
      <c r="COV34" s="92"/>
      <c r="COW34" s="92"/>
      <c r="COX34" s="92"/>
      <c r="COY34" s="92"/>
      <c r="COZ34" s="92"/>
      <c r="CPA34" s="91"/>
      <c r="CPB34" s="92"/>
      <c r="CPC34" s="92"/>
      <c r="CPD34" s="92"/>
      <c r="CPE34" s="92"/>
      <c r="CPF34" s="92"/>
      <c r="CPG34" s="92"/>
      <c r="CPH34" s="92"/>
      <c r="CPI34" s="92"/>
      <c r="CPJ34" s="92"/>
      <c r="CPK34" s="92"/>
      <c r="CPL34" s="92"/>
      <c r="CPM34" s="92"/>
      <c r="CPN34" s="91"/>
      <c r="CPO34" s="92"/>
      <c r="CPP34" s="92"/>
      <c r="CPQ34" s="92"/>
      <c r="CPR34" s="92"/>
      <c r="CPS34" s="92"/>
      <c r="CPT34" s="92"/>
      <c r="CPU34" s="92"/>
      <c r="CPV34" s="92"/>
      <c r="CPW34" s="92"/>
      <c r="CPX34" s="92"/>
      <c r="CPY34" s="92"/>
      <c r="CPZ34" s="92"/>
      <c r="CQA34" s="91"/>
      <c r="CQB34" s="92"/>
      <c r="CQC34" s="92"/>
      <c r="CQD34" s="92"/>
      <c r="CQE34" s="92"/>
      <c r="CQF34" s="92"/>
      <c r="CQG34" s="92"/>
      <c r="CQH34" s="92"/>
      <c r="CQI34" s="92"/>
      <c r="CQJ34" s="92"/>
      <c r="CQK34" s="92"/>
      <c r="CQL34" s="92"/>
      <c r="CQM34" s="92"/>
      <c r="CQN34" s="91"/>
      <c r="CQO34" s="92"/>
      <c r="CQP34" s="92"/>
      <c r="CQQ34" s="92"/>
      <c r="CQR34" s="92"/>
      <c r="CQS34" s="92"/>
      <c r="CQT34" s="92"/>
      <c r="CQU34" s="92"/>
      <c r="CQV34" s="92"/>
      <c r="CQW34" s="92"/>
      <c r="CQX34" s="92"/>
      <c r="CQY34" s="92"/>
      <c r="CQZ34" s="92"/>
      <c r="CRA34" s="91"/>
      <c r="CRB34" s="92"/>
      <c r="CRC34" s="92"/>
      <c r="CRD34" s="92"/>
      <c r="CRE34" s="92"/>
      <c r="CRF34" s="92"/>
      <c r="CRG34" s="92"/>
      <c r="CRH34" s="92"/>
      <c r="CRI34" s="92"/>
      <c r="CRJ34" s="92"/>
      <c r="CRK34" s="92"/>
      <c r="CRL34" s="92"/>
      <c r="CRM34" s="92"/>
      <c r="CRN34" s="91"/>
      <c r="CRO34" s="92"/>
      <c r="CRP34" s="92"/>
      <c r="CRQ34" s="92"/>
      <c r="CRR34" s="92"/>
      <c r="CRS34" s="92"/>
      <c r="CRT34" s="92"/>
      <c r="CRU34" s="92"/>
      <c r="CRV34" s="92"/>
      <c r="CRW34" s="92"/>
      <c r="CRX34" s="92"/>
      <c r="CRY34" s="92"/>
      <c r="CRZ34" s="92"/>
      <c r="CSA34" s="91"/>
      <c r="CSB34" s="92"/>
      <c r="CSC34" s="92"/>
      <c r="CSD34" s="92"/>
      <c r="CSE34" s="92"/>
      <c r="CSF34" s="92"/>
      <c r="CSG34" s="92"/>
      <c r="CSH34" s="92"/>
      <c r="CSI34" s="92"/>
      <c r="CSJ34" s="92"/>
      <c r="CSK34" s="92"/>
      <c r="CSL34" s="92"/>
      <c r="CSM34" s="92"/>
      <c r="CSN34" s="91"/>
      <c r="CSO34" s="92"/>
      <c r="CSP34" s="92"/>
      <c r="CSQ34" s="92"/>
      <c r="CSR34" s="92"/>
      <c r="CSS34" s="92"/>
      <c r="CST34" s="92"/>
      <c r="CSU34" s="92"/>
      <c r="CSV34" s="92"/>
      <c r="CSW34" s="92"/>
      <c r="CSX34" s="92"/>
      <c r="CSY34" s="92"/>
      <c r="CSZ34" s="92"/>
      <c r="CTA34" s="91"/>
      <c r="CTB34" s="92"/>
      <c r="CTC34" s="92"/>
      <c r="CTD34" s="92"/>
      <c r="CTE34" s="92"/>
      <c r="CTF34" s="92"/>
      <c r="CTG34" s="92"/>
      <c r="CTH34" s="92"/>
      <c r="CTI34" s="92"/>
      <c r="CTJ34" s="92"/>
      <c r="CTK34" s="92"/>
      <c r="CTL34" s="92"/>
      <c r="CTM34" s="92"/>
      <c r="CTN34" s="91"/>
      <c r="CTO34" s="92"/>
      <c r="CTP34" s="92"/>
      <c r="CTQ34" s="92"/>
      <c r="CTR34" s="92"/>
      <c r="CTS34" s="92"/>
      <c r="CTT34" s="92"/>
      <c r="CTU34" s="92"/>
      <c r="CTV34" s="92"/>
      <c r="CTW34" s="92"/>
      <c r="CTX34" s="92"/>
      <c r="CTY34" s="92"/>
      <c r="CTZ34" s="92"/>
      <c r="CUA34" s="91"/>
      <c r="CUB34" s="92"/>
      <c r="CUC34" s="92"/>
      <c r="CUD34" s="92"/>
      <c r="CUE34" s="92"/>
      <c r="CUF34" s="92"/>
      <c r="CUG34" s="92"/>
      <c r="CUH34" s="92"/>
      <c r="CUI34" s="92"/>
      <c r="CUJ34" s="92"/>
      <c r="CUK34" s="92"/>
      <c r="CUL34" s="92"/>
      <c r="CUM34" s="92"/>
      <c r="CUN34" s="91"/>
      <c r="CUO34" s="92"/>
      <c r="CUP34" s="92"/>
      <c r="CUQ34" s="92"/>
      <c r="CUR34" s="92"/>
      <c r="CUS34" s="92"/>
      <c r="CUT34" s="92"/>
      <c r="CUU34" s="92"/>
      <c r="CUV34" s="92"/>
      <c r="CUW34" s="92"/>
      <c r="CUX34" s="92"/>
      <c r="CUY34" s="92"/>
      <c r="CUZ34" s="92"/>
      <c r="CVA34" s="91"/>
      <c r="CVB34" s="92"/>
      <c r="CVC34" s="92"/>
      <c r="CVD34" s="92"/>
      <c r="CVE34" s="92"/>
      <c r="CVF34" s="92"/>
      <c r="CVG34" s="92"/>
      <c r="CVH34" s="92"/>
      <c r="CVI34" s="92"/>
      <c r="CVJ34" s="92"/>
      <c r="CVK34" s="92"/>
      <c r="CVL34" s="92"/>
      <c r="CVM34" s="92"/>
      <c r="CVN34" s="91"/>
      <c r="CVO34" s="92"/>
      <c r="CVP34" s="92"/>
      <c r="CVQ34" s="92"/>
      <c r="CVR34" s="92"/>
      <c r="CVS34" s="92"/>
      <c r="CVT34" s="92"/>
      <c r="CVU34" s="92"/>
      <c r="CVV34" s="92"/>
      <c r="CVW34" s="92"/>
      <c r="CVX34" s="92"/>
      <c r="CVY34" s="92"/>
      <c r="CVZ34" s="92"/>
      <c r="CWA34" s="91"/>
      <c r="CWB34" s="92"/>
      <c r="CWC34" s="92"/>
      <c r="CWD34" s="92"/>
      <c r="CWE34" s="92"/>
      <c r="CWF34" s="92"/>
      <c r="CWG34" s="92"/>
      <c r="CWH34" s="92"/>
      <c r="CWI34" s="92"/>
      <c r="CWJ34" s="92"/>
      <c r="CWK34" s="92"/>
      <c r="CWL34" s="92"/>
      <c r="CWM34" s="92"/>
      <c r="CWN34" s="91"/>
      <c r="CWO34" s="92"/>
      <c r="CWP34" s="92"/>
      <c r="CWQ34" s="92"/>
      <c r="CWR34" s="92"/>
      <c r="CWS34" s="92"/>
      <c r="CWT34" s="92"/>
      <c r="CWU34" s="92"/>
      <c r="CWV34" s="92"/>
      <c r="CWW34" s="92"/>
      <c r="CWX34" s="92"/>
      <c r="CWY34" s="92"/>
      <c r="CWZ34" s="92"/>
      <c r="CXA34" s="91"/>
      <c r="CXB34" s="92"/>
      <c r="CXC34" s="92"/>
      <c r="CXD34" s="92"/>
      <c r="CXE34" s="92"/>
      <c r="CXF34" s="92"/>
      <c r="CXG34" s="92"/>
      <c r="CXH34" s="92"/>
      <c r="CXI34" s="92"/>
      <c r="CXJ34" s="92"/>
      <c r="CXK34" s="92"/>
      <c r="CXL34" s="92"/>
      <c r="CXM34" s="92"/>
      <c r="CXN34" s="91"/>
      <c r="CXO34" s="92"/>
      <c r="CXP34" s="92"/>
      <c r="CXQ34" s="92"/>
      <c r="CXR34" s="92"/>
      <c r="CXS34" s="92"/>
      <c r="CXT34" s="92"/>
      <c r="CXU34" s="92"/>
      <c r="CXV34" s="92"/>
      <c r="CXW34" s="92"/>
      <c r="CXX34" s="92"/>
      <c r="CXY34" s="92"/>
      <c r="CXZ34" s="92"/>
      <c r="CYA34" s="91"/>
      <c r="CYB34" s="92"/>
      <c r="CYC34" s="92"/>
      <c r="CYD34" s="92"/>
      <c r="CYE34" s="92"/>
      <c r="CYF34" s="92"/>
      <c r="CYG34" s="92"/>
      <c r="CYH34" s="92"/>
      <c r="CYI34" s="92"/>
      <c r="CYJ34" s="92"/>
      <c r="CYK34" s="92"/>
      <c r="CYL34" s="92"/>
      <c r="CYM34" s="92"/>
      <c r="CYN34" s="91"/>
      <c r="CYO34" s="92"/>
      <c r="CYP34" s="92"/>
      <c r="CYQ34" s="92"/>
      <c r="CYR34" s="92"/>
      <c r="CYS34" s="92"/>
      <c r="CYT34" s="92"/>
      <c r="CYU34" s="92"/>
      <c r="CYV34" s="92"/>
      <c r="CYW34" s="92"/>
      <c r="CYX34" s="92"/>
      <c r="CYY34" s="92"/>
      <c r="CYZ34" s="92"/>
      <c r="CZA34" s="91"/>
      <c r="CZB34" s="92"/>
      <c r="CZC34" s="92"/>
      <c r="CZD34" s="92"/>
      <c r="CZE34" s="92"/>
      <c r="CZF34" s="92"/>
      <c r="CZG34" s="92"/>
      <c r="CZH34" s="92"/>
      <c r="CZI34" s="92"/>
      <c r="CZJ34" s="92"/>
      <c r="CZK34" s="92"/>
      <c r="CZL34" s="92"/>
      <c r="CZM34" s="92"/>
      <c r="CZN34" s="91"/>
      <c r="CZO34" s="92"/>
      <c r="CZP34" s="92"/>
      <c r="CZQ34" s="92"/>
      <c r="CZR34" s="92"/>
      <c r="CZS34" s="92"/>
      <c r="CZT34" s="92"/>
      <c r="CZU34" s="92"/>
      <c r="CZV34" s="92"/>
      <c r="CZW34" s="92"/>
      <c r="CZX34" s="92"/>
      <c r="CZY34" s="92"/>
      <c r="CZZ34" s="92"/>
      <c r="DAA34" s="91"/>
      <c r="DAB34" s="92"/>
      <c r="DAC34" s="92"/>
      <c r="DAD34" s="92"/>
      <c r="DAE34" s="92"/>
      <c r="DAF34" s="92"/>
      <c r="DAG34" s="92"/>
      <c r="DAH34" s="92"/>
      <c r="DAI34" s="92"/>
      <c r="DAJ34" s="92"/>
      <c r="DAK34" s="92"/>
      <c r="DAL34" s="92"/>
      <c r="DAM34" s="92"/>
      <c r="DAN34" s="91"/>
      <c r="DAO34" s="92"/>
      <c r="DAP34" s="92"/>
      <c r="DAQ34" s="92"/>
      <c r="DAR34" s="92"/>
      <c r="DAS34" s="92"/>
      <c r="DAT34" s="92"/>
      <c r="DAU34" s="92"/>
      <c r="DAV34" s="92"/>
      <c r="DAW34" s="92"/>
      <c r="DAX34" s="92"/>
      <c r="DAY34" s="92"/>
      <c r="DAZ34" s="92"/>
      <c r="DBA34" s="91"/>
      <c r="DBB34" s="92"/>
      <c r="DBC34" s="92"/>
      <c r="DBD34" s="92"/>
      <c r="DBE34" s="92"/>
      <c r="DBF34" s="92"/>
      <c r="DBG34" s="92"/>
      <c r="DBH34" s="92"/>
      <c r="DBI34" s="92"/>
      <c r="DBJ34" s="92"/>
      <c r="DBK34" s="92"/>
      <c r="DBL34" s="92"/>
      <c r="DBM34" s="92"/>
      <c r="DBN34" s="91"/>
      <c r="DBO34" s="92"/>
      <c r="DBP34" s="92"/>
      <c r="DBQ34" s="92"/>
      <c r="DBR34" s="92"/>
      <c r="DBS34" s="92"/>
      <c r="DBT34" s="92"/>
      <c r="DBU34" s="92"/>
      <c r="DBV34" s="92"/>
      <c r="DBW34" s="92"/>
      <c r="DBX34" s="92"/>
      <c r="DBY34" s="92"/>
      <c r="DBZ34" s="92"/>
      <c r="DCA34" s="91"/>
      <c r="DCB34" s="92"/>
      <c r="DCC34" s="92"/>
      <c r="DCD34" s="92"/>
      <c r="DCE34" s="92"/>
      <c r="DCF34" s="92"/>
      <c r="DCG34" s="92"/>
      <c r="DCH34" s="92"/>
      <c r="DCI34" s="92"/>
      <c r="DCJ34" s="92"/>
      <c r="DCK34" s="92"/>
      <c r="DCL34" s="92"/>
      <c r="DCM34" s="92"/>
      <c r="DCN34" s="91"/>
      <c r="DCO34" s="92"/>
      <c r="DCP34" s="92"/>
      <c r="DCQ34" s="92"/>
      <c r="DCR34" s="92"/>
      <c r="DCS34" s="92"/>
      <c r="DCT34" s="92"/>
      <c r="DCU34" s="92"/>
      <c r="DCV34" s="92"/>
      <c r="DCW34" s="92"/>
      <c r="DCX34" s="92"/>
      <c r="DCY34" s="92"/>
      <c r="DCZ34" s="92"/>
      <c r="DDA34" s="91"/>
      <c r="DDB34" s="92"/>
      <c r="DDC34" s="92"/>
      <c r="DDD34" s="92"/>
      <c r="DDE34" s="92"/>
      <c r="DDF34" s="92"/>
      <c r="DDG34" s="92"/>
      <c r="DDH34" s="92"/>
      <c r="DDI34" s="92"/>
      <c r="DDJ34" s="92"/>
      <c r="DDK34" s="92"/>
      <c r="DDL34" s="92"/>
      <c r="DDM34" s="92"/>
      <c r="DDN34" s="91"/>
      <c r="DDO34" s="92"/>
      <c r="DDP34" s="92"/>
      <c r="DDQ34" s="92"/>
      <c r="DDR34" s="92"/>
      <c r="DDS34" s="92"/>
      <c r="DDT34" s="92"/>
      <c r="DDU34" s="92"/>
      <c r="DDV34" s="92"/>
      <c r="DDW34" s="92"/>
      <c r="DDX34" s="92"/>
      <c r="DDY34" s="92"/>
      <c r="DDZ34" s="92"/>
      <c r="DEA34" s="91"/>
      <c r="DEB34" s="92"/>
      <c r="DEC34" s="92"/>
      <c r="DED34" s="92"/>
      <c r="DEE34" s="92"/>
      <c r="DEF34" s="92"/>
      <c r="DEG34" s="92"/>
      <c r="DEH34" s="92"/>
      <c r="DEI34" s="92"/>
      <c r="DEJ34" s="92"/>
      <c r="DEK34" s="92"/>
      <c r="DEL34" s="92"/>
      <c r="DEM34" s="92"/>
      <c r="DEN34" s="91"/>
      <c r="DEO34" s="92"/>
      <c r="DEP34" s="92"/>
      <c r="DEQ34" s="92"/>
      <c r="DER34" s="92"/>
      <c r="DES34" s="92"/>
      <c r="DET34" s="92"/>
      <c r="DEU34" s="92"/>
      <c r="DEV34" s="92"/>
      <c r="DEW34" s="92"/>
      <c r="DEX34" s="92"/>
      <c r="DEY34" s="92"/>
      <c r="DEZ34" s="92"/>
      <c r="DFA34" s="91"/>
      <c r="DFB34" s="92"/>
      <c r="DFC34" s="92"/>
      <c r="DFD34" s="92"/>
      <c r="DFE34" s="92"/>
      <c r="DFF34" s="92"/>
      <c r="DFG34" s="92"/>
      <c r="DFH34" s="92"/>
      <c r="DFI34" s="92"/>
      <c r="DFJ34" s="92"/>
      <c r="DFK34" s="92"/>
      <c r="DFL34" s="92"/>
      <c r="DFM34" s="92"/>
      <c r="DFN34" s="91"/>
      <c r="DFO34" s="92"/>
      <c r="DFP34" s="92"/>
      <c r="DFQ34" s="92"/>
      <c r="DFR34" s="92"/>
      <c r="DFS34" s="92"/>
      <c r="DFT34" s="92"/>
      <c r="DFU34" s="92"/>
      <c r="DFV34" s="92"/>
      <c r="DFW34" s="92"/>
      <c r="DFX34" s="92"/>
      <c r="DFY34" s="92"/>
      <c r="DFZ34" s="92"/>
      <c r="DGA34" s="91"/>
      <c r="DGB34" s="92"/>
      <c r="DGC34" s="92"/>
      <c r="DGD34" s="92"/>
      <c r="DGE34" s="92"/>
      <c r="DGF34" s="92"/>
      <c r="DGG34" s="92"/>
      <c r="DGH34" s="92"/>
      <c r="DGI34" s="92"/>
      <c r="DGJ34" s="92"/>
      <c r="DGK34" s="92"/>
      <c r="DGL34" s="92"/>
      <c r="DGM34" s="92"/>
      <c r="DGN34" s="91"/>
      <c r="DGO34" s="92"/>
      <c r="DGP34" s="92"/>
      <c r="DGQ34" s="92"/>
      <c r="DGR34" s="92"/>
      <c r="DGS34" s="92"/>
      <c r="DGT34" s="92"/>
      <c r="DGU34" s="92"/>
      <c r="DGV34" s="92"/>
      <c r="DGW34" s="92"/>
      <c r="DGX34" s="92"/>
      <c r="DGY34" s="92"/>
      <c r="DGZ34" s="92"/>
      <c r="DHA34" s="91"/>
      <c r="DHB34" s="92"/>
      <c r="DHC34" s="92"/>
      <c r="DHD34" s="92"/>
      <c r="DHE34" s="92"/>
      <c r="DHF34" s="92"/>
      <c r="DHG34" s="92"/>
      <c r="DHH34" s="92"/>
      <c r="DHI34" s="92"/>
      <c r="DHJ34" s="92"/>
      <c r="DHK34" s="92"/>
      <c r="DHL34" s="92"/>
      <c r="DHM34" s="92"/>
      <c r="DHN34" s="91"/>
      <c r="DHO34" s="92"/>
      <c r="DHP34" s="92"/>
      <c r="DHQ34" s="92"/>
      <c r="DHR34" s="92"/>
      <c r="DHS34" s="92"/>
      <c r="DHT34" s="92"/>
      <c r="DHU34" s="92"/>
      <c r="DHV34" s="92"/>
      <c r="DHW34" s="92"/>
      <c r="DHX34" s="92"/>
      <c r="DHY34" s="92"/>
      <c r="DHZ34" s="92"/>
      <c r="DIA34" s="91"/>
      <c r="DIB34" s="92"/>
      <c r="DIC34" s="92"/>
      <c r="DID34" s="92"/>
      <c r="DIE34" s="92"/>
      <c r="DIF34" s="92"/>
      <c r="DIG34" s="92"/>
      <c r="DIH34" s="92"/>
      <c r="DII34" s="92"/>
      <c r="DIJ34" s="92"/>
      <c r="DIK34" s="92"/>
      <c r="DIL34" s="92"/>
      <c r="DIM34" s="92"/>
      <c r="DIN34" s="91"/>
      <c r="DIO34" s="92"/>
      <c r="DIP34" s="92"/>
      <c r="DIQ34" s="92"/>
      <c r="DIR34" s="92"/>
      <c r="DIS34" s="92"/>
      <c r="DIT34" s="92"/>
      <c r="DIU34" s="92"/>
      <c r="DIV34" s="92"/>
      <c r="DIW34" s="92"/>
      <c r="DIX34" s="92"/>
      <c r="DIY34" s="92"/>
      <c r="DIZ34" s="92"/>
      <c r="DJA34" s="91"/>
      <c r="DJB34" s="92"/>
      <c r="DJC34" s="92"/>
      <c r="DJD34" s="92"/>
      <c r="DJE34" s="92"/>
      <c r="DJF34" s="92"/>
      <c r="DJG34" s="92"/>
      <c r="DJH34" s="92"/>
      <c r="DJI34" s="92"/>
      <c r="DJJ34" s="92"/>
      <c r="DJK34" s="92"/>
      <c r="DJL34" s="92"/>
      <c r="DJM34" s="92"/>
      <c r="DJN34" s="91"/>
      <c r="DJO34" s="92"/>
      <c r="DJP34" s="92"/>
      <c r="DJQ34" s="92"/>
      <c r="DJR34" s="92"/>
      <c r="DJS34" s="92"/>
      <c r="DJT34" s="92"/>
      <c r="DJU34" s="92"/>
      <c r="DJV34" s="92"/>
      <c r="DJW34" s="92"/>
      <c r="DJX34" s="92"/>
      <c r="DJY34" s="92"/>
      <c r="DJZ34" s="92"/>
      <c r="DKA34" s="91"/>
      <c r="DKB34" s="92"/>
      <c r="DKC34" s="92"/>
      <c r="DKD34" s="92"/>
      <c r="DKE34" s="92"/>
      <c r="DKF34" s="92"/>
      <c r="DKG34" s="92"/>
      <c r="DKH34" s="92"/>
      <c r="DKI34" s="92"/>
      <c r="DKJ34" s="92"/>
      <c r="DKK34" s="92"/>
      <c r="DKL34" s="92"/>
      <c r="DKM34" s="92"/>
      <c r="DKN34" s="91"/>
      <c r="DKO34" s="92"/>
      <c r="DKP34" s="92"/>
      <c r="DKQ34" s="92"/>
      <c r="DKR34" s="92"/>
      <c r="DKS34" s="92"/>
      <c r="DKT34" s="92"/>
      <c r="DKU34" s="92"/>
      <c r="DKV34" s="92"/>
      <c r="DKW34" s="92"/>
      <c r="DKX34" s="92"/>
      <c r="DKY34" s="92"/>
      <c r="DKZ34" s="92"/>
      <c r="DLA34" s="91"/>
      <c r="DLB34" s="92"/>
      <c r="DLC34" s="92"/>
      <c r="DLD34" s="92"/>
      <c r="DLE34" s="92"/>
      <c r="DLF34" s="92"/>
      <c r="DLG34" s="92"/>
      <c r="DLH34" s="92"/>
      <c r="DLI34" s="92"/>
      <c r="DLJ34" s="92"/>
      <c r="DLK34" s="92"/>
      <c r="DLL34" s="92"/>
      <c r="DLM34" s="92"/>
      <c r="DLN34" s="91"/>
      <c r="DLO34" s="92"/>
      <c r="DLP34" s="92"/>
      <c r="DLQ34" s="92"/>
      <c r="DLR34" s="92"/>
      <c r="DLS34" s="92"/>
      <c r="DLT34" s="92"/>
      <c r="DLU34" s="92"/>
      <c r="DLV34" s="92"/>
      <c r="DLW34" s="92"/>
      <c r="DLX34" s="92"/>
      <c r="DLY34" s="92"/>
      <c r="DLZ34" s="92"/>
      <c r="DMA34" s="91"/>
      <c r="DMB34" s="92"/>
      <c r="DMC34" s="92"/>
      <c r="DMD34" s="92"/>
      <c r="DME34" s="92"/>
      <c r="DMF34" s="92"/>
      <c r="DMG34" s="92"/>
      <c r="DMH34" s="92"/>
      <c r="DMI34" s="92"/>
      <c r="DMJ34" s="92"/>
      <c r="DMK34" s="92"/>
      <c r="DML34" s="92"/>
      <c r="DMM34" s="92"/>
      <c r="DMN34" s="91"/>
      <c r="DMO34" s="92"/>
      <c r="DMP34" s="92"/>
      <c r="DMQ34" s="92"/>
      <c r="DMR34" s="92"/>
      <c r="DMS34" s="92"/>
      <c r="DMT34" s="92"/>
      <c r="DMU34" s="92"/>
      <c r="DMV34" s="92"/>
      <c r="DMW34" s="92"/>
      <c r="DMX34" s="92"/>
      <c r="DMY34" s="92"/>
      <c r="DMZ34" s="92"/>
      <c r="DNA34" s="91"/>
      <c r="DNB34" s="92"/>
      <c r="DNC34" s="92"/>
      <c r="DND34" s="92"/>
      <c r="DNE34" s="92"/>
      <c r="DNF34" s="92"/>
      <c r="DNG34" s="92"/>
      <c r="DNH34" s="92"/>
      <c r="DNI34" s="92"/>
      <c r="DNJ34" s="92"/>
      <c r="DNK34" s="92"/>
      <c r="DNL34" s="92"/>
      <c r="DNM34" s="92"/>
      <c r="DNN34" s="91"/>
      <c r="DNO34" s="92"/>
      <c r="DNP34" s="92"/>
      <c r="DNQ34" s="92"/>
      <c r="DNR34" s="92"/>
      <c r="DNS34" s="92"/>
      <c r="DNT34" s="92"/>
      <c r="DNU34" s="92"/>
      <c r="DNV34" s="92"/>
      <c r="DNW34" s="92"/>
      <c r="DNX34" s="92"/>
      <c r="DNY34" s="92"/>
      <c r="DNZ34" s="92"/>
      <c r="DOA34" s="91"/>
      <c r="DOB34" s="92"/>
      <c r="DOC34" s="92"/>
      <c r="DOD34" s="92"/>
      <c r="DOE34" s="92"/>
      <c r="DOF34" s="92"/>
      <c r="DOG34" s="92"/>
      <c r="DOH34" s="92"/>
      <c r="DOI34" s="92"/>
      <c r="DOJ34" s="92"/>
      <c r="DOK34" s="92"/>
      <c r="DOL34" s="92"/>
      <c r="DOM34" s="92"/>
      <c r="DON34" s="91"/>
      <c r="DOO34" s="92"/>
      <c r="DOP34" s="92"/>
      <c r="DOQ34" s="92"/>
      <c r="DOR34" s="92"/>
      <c r="DOS34" s="92"/>
      <c r="DOT34" s="92"/>
      <c r="DOU34" s="92"/>
      <c r="DOV34" s="92"/>
      <c r="DOW34" s="92"/>
      <c r="DOX34" s="92"/>
      <c r="DOY34" s="92"/>
      <c r="DOZ34" s="92"/>
      <c r="DPA34" s="91"/>
      <c r="DPB34" s="92"/>
      <c r="DPC34" s="92"/>
      <c r="DPD34" s="92"/>
      <c r="DPE34" s="92"/>
      <c r="DPF34" s="92"/>
      <c r="DPG34" s="92"/>
      <c r="DPH34" s="92"/>
      <c r="DPI34" s="92"/>
      <c r="DPJ34" s="92"/>
      <c r="DPK34" s="92"/>
      <c r="DPL34" s="92"/>
      <c r="DPM34" s="92"/>
      <c r="DPN34" s="91"/>
      <c r="DPO34" s="92"/>
      <c r="DPP34" s="92"/>
      <c r="DPQ34" s="92"/>
      <c r="DPR34" s="92"/>
      <c r="DPS34" s="92"/>
      <c r="DPT34" s="92"/>
      <c r="DPU34" s="92"/>
      <c r="DPV34" s="92"/>
      <c r="DPW34" s="92"/>
      <c r="DPX34" s="92"/>
      <c r="DPY34" s="92"/>
      <c r="DPZ34" s="92"/>
      <c r="DQA34" s="91"/>
      <c r="DQB34" s="92"/>
      <c r="DQC34" s="92"/>
      <c r="DQD34" s="92"/>
      <c r="DQE34" s="92"/>
      <c r="DQF34" s="92"/>
      <c r="DQG34" s="92"/>
      <c r="DQH34" s="92"/>
      <c r="DQI34" s="92"/>
      <c r="DQJ34" s="92"/>
      <c r="DQK34" s="92"/>
      <c r="DQL34" s="92"/>
      <c r="DQM34" s="92"/>
      <c r="DQN34" s="91"/>
      <c r="DQO34" s="92"/>
      <c r="DQP34" s="92"/>
      <c r="DQQ34" s="92"/>
      <c r="DQR34" s="92"/>
      <c r="DQS34" s="92"/>
      <c r="DQT34" s="92"/>
      <c r="DQU34" s="92"/>
      <c r="DQV34" s="92"/>
      <c r="DQW34" s="92"/>
      <c r="DQX34" s="92"/>
      <c r="DQY34" s="92"/>
      <c r="DQZ34" s="92"/>
      <c r="DRA34" s="91"/>
      <c r="DRB34" s="92"/>
      <c r="DRC34" s="92"/>
      <c r="DRD34" s="92"/>
      <c r="DRE34" s="92"/>
      <c r="DRF34" s="92"/>
      <c r="DRG34" s="92"/>
      <c r="DRH34" s="92"/>
      <c r="DRI34" s="92"/>
      <c r="DRJ34" s="92"/>
      <c r="DRK34" s="92"/>
      <c r="DRL34" s="92"/>
      <c r="DRM34" s="92"/>
      <c r="DRN34" s="91"/>
      <c r="DRO34" s="92"/>
      <c r="DRP34" s="92"/>
      <c r="DRQ34" s="92"/>
      <c r="DRR34" s="92"/>
      <c r="DRS34" s="92"/>
      <c r="DRT34" s="92"/>
      <c r="DRU34" s="92"/>
      <c r="DRV34" s="92"/>
      <c r="DRW34" s="92"/>
      <c r="DRX34" s="92"/>
      <c r="DRY34" s="92"/>
      <c r="DRZ34" s="92"/>
      <c r="DSA34" s="91"/>
      <c r="DSB34" s="92"/>
      <c r="DSC34" s="92"/>
      <c r="DSD34" s="92"/>
      <c r="DSE34" s="92"/>
      <c r="DSF34" s="92"/>
      <c r="DSG34" s="92"/>
      <c r="DSH34" s="92"/>
      <c r="DSI34" s="92"/>
      <c r="DSJ34" s="92"/>
      <c r="DSK34" s="92"/>
      <c r="DSL34" s="92"/>
      <c r="DSM34" s="92"/>
      <c r="DSN34" s="91"/>
      <c r="DSO34" s="92"/>
      <c r="DSP34" s="92"/>
      <c r="DSQ34" s="92"/>
      <c r="DSR34" s="92"/>
      <c r="DSS34" s="92"/>
      <c r="DST34" s="92"/>
      <c r="DSU34" s="92"/>
      <c r="DSV34" s="92"/>
      <c r="DSW34" s="92"/>
      <c r="DSX34" s="92"/>
      <c r="DSY34" s="92"/>
      <c r="DSZ34" s="92"/>
      <c r="DTA34" s="91"/>
      <c r="DTB34" s="92"/>
      <c r="DTC34" s="92"/>
      <c r="DTD34" s="92"/>
      <c r="DTE34" s="92"/>
      <c r="DTF34" s="92"/>
      <c r="DTG34" s="92"/>
      <c r="DTH34" s="92"/>
      <c r="DTI34" s="92"/>
      <c r="DTJ34" s="92"/>
      <c r="DTK34" s="92"/>
      <c r="DTL34" s="92"/>
      <c r="DTM34" s="92"/>
      <c r="DTN34" s="91"/>
      <c r="DTO34" s="92"/>
      <c r="DTP34" s="92"/>
      <c r="DTQ34" s="92"/>
      <c r="DTR34" s="92"/>
      <c r="DTS34" s="92"/>
      <c r="DTT34" s="92"/>
      <c r="DTU34" s="92"/>
      <c r="DTV34" s="92"/>
      <c r="DTW34" s="92"/>
      <c r="DTX34" s="92"/>
      <c r="DTY34" s="92"/>
      <c r="DTZ34" s="92"/>
      <c r="DUA34" s="91"/>
      <c r="DUB34" s="92"/>
      <c r="DUC34" s="92"/>
      <c r="DUD34" s="92"/>
      <c r="DUE34" s="92"/>
      <c r="DUF34" s="92"/>
      <c r="DUG34" s="92"/>
      <c r="DUH34" s="92"/>
      <c r="DUI34" s="92"/>
      <c r="DUJ34" s="92"/>
      <c r="DUK34" s="92"/>
      <c r="DUL34" s="92"/>
      <c r="DUM34" s="92"/>
      <c r="DUN34" s="91"/>
      <c r="DUO34" s="92"/>
      <c r="DUP34" s="92"/>
      <c r="DUQ34" s="92"/>
      <c r="DUR34" s="92"/>
      <c r="DUS34" s="92"/>
      <c r="DUT34" s="92"/>
      <c r="DUU34" s="92"/>
      <c r="DUV34" s="92"/>
      <c r="DUW34" s="92"/>
      <c r="DUX34" s="92"/>
      <c r="DUY34" s="92"/>
      <c r="DUZ34" s="92"/>
      <c r="DVA34" s="91"/>
      <c r="DVB34" s="92"/>
      <c r="DVC34" s="92"/>
      <c r="DVD34" s="92"/>
      <c r="DVE34" s="92"/>
      <c r="DVF34" s="92"/>
      <c r="DVG34" s="92"/>
      <c r="DVH34" s="92"/>
      <c r="DVI34" s="92"/>
      <c r="DVJ34" s="92"/>
      <c r="DVK34" s="92"/>
      <c r="DVL34" s="92"/>
      <c r="DVM34" s="92"/>
      <c r="DVN34" s="91"/>
      <c r="DVO34" s="92"/>
      <c r="DVP34" s="92"/>
      <c r="DVQ34" s="92"/>
      <c r="DVR34" s="92"/>
      <c r="DVS34" s="92"/>
      <c r="DVT34" s="92"/>
      <c r="DVU34" s="92"/>
      <c r="DVV34" s="92"/>
      <c r="DVW34" s="92"/>
      <c r="DVX34" s="92"/>
      <c r="DVY34" s="92"/>
      <c r="DVZ34" s="92"/>
      <c r="DWA34" s="91"/>
      <c r="DWB34" s="92"/>
      <c r="DWC34" s="92"/>
      <c r="DWD34" s="92"/>
      <c r="DWE34" s="92"/>
      <c r="DWF34" s="92"/>
      <c r="DWG34" s="92"/>
      <c r="DWH34" s="92"/>
      <c r="DWI34" s="92"/>
      <c r="DWJ34" s="92"/>
      <c r="DWK34" s="92"/>
      <c r="DWL34" s="92"/>
      <c r="DWM34" s="92"/>
      <c r="DWN34" s="91"/>
      <c r="DWO34" s="92"/>
      <c r="DWP34" s="92"/>
      <c r="DWQ34" s="92"/>
      <c r="DWR34" s="92"/>
      <c r="DWS34" s="92"/>
      <c r="DWT34" s="92"/>
      <c r="DWU34" s="92"/>
      <c r="DWV34" s="92"/>
      <c r="DWW34" s="92"/>
      <c r="DWX34" s="92"/>
      <c r="DWY34" s="92"/>
      <c r="DWZ34" s="92"/>
      <c r="DXA34" s="91"/>
      <c r="DXB34" s="92"/>
      <c r="DXC34" s="92"/>
      <c r="DXD34" s="92"/>
      <c r="DXE34" s="92"/>
      <c r="DXF34" s="92"/>
      <c r="DXG34" s="92"/>
      <c r="DXH34" s="92"/>
      <c r="DXI34" s="92"/>
      <c r="DXJ34" s="92"/>
      <c r="DXK34" s="92"/>
      <c r="DXL34" s="92"/>
      <c r="DXM34" s="92"/>
      <c r="DXN34" s="91"/>
      <c r="DXO34" s="92"/>
      <c r="DXP34" s="92"/>
      <c r="DXQ34" s="92"/>
      <c r="DXR34" s="92"/>
      <c r="DXS34" s="92"/>
      <c r="DXT34" s="92"/>
      <c r="DXU34" s="92"/>
      <c r="DXV34" s="92"/>
      <c r="DXW34" s="92"/>
      <c r="DXX34" s="92"/>
      <c r="DXY34" s="92"/>
      <c r="DXZ34" s="92"/>
      <c r="DYA34" s="91"/>
      <c r="DYB34" s="92"/>
      <c r="DYC34" s="92"/>
      <c r="DYD34" s="92"/>
      <c r="DYE34" s="92"/>
      <c r="DYF34" s="92"/>
      <c r="DYG34" s="92"/>
      <c r="DYH34" s="92"/>
      <c r="DYI34" s="92"/>
      <c r="DYJ34" s="92"/>
      <c r="DYK34" s="92"/>
      <c r="DYL34" s="92"/>
      <c r="DYM34" s="92"/>
      <c r="DYN34" s="91"/>
      <c r="DYO34" s="92"/>
      <c r="DYP34" s="92"/>
      <c r="DYQ34" s="92"/>
      <c r="DYR34" s="92"/>
      <c r="DYS34" s="92"/>
      <c r="DYT34" s="92"/>
      <c r="DYU34" s="92"/>
      <c r="DYV34" s="92"/>
      <c r="DYW34" s="92"/>
      <c r="DYX34" s="92"/>
      <c r="DYY34" s="92"/>
      <c r="DYZ34" s="92"/>
      <c r="DZA34" s="91"/>
      <c r="DZB34" s="92"/>
      <c r="DZC34" s="92"/>
      <c r="DZD34" s="92"/>
      <c r="DZE34" s="92"/>
      <c r="DZF34" s="92"/>
      <c r="DZG34" s="92"/>
      <c r="DZH34" s="92"/>
      <c r="DZI34" s="92"/>
      <c r="DZJ34" s="92"/>
      <c r="DZK34" s="92"/>
      <c r="DZL34" s="92"/>
      <c r="DZM34" s="92"/>
      <c r="DZN34" s="91"/>
      <c r="DZO34" s="92"/>
      <c r="DZP34" s="92"/>
      <c r="DZQ34" s="92"/>
      <c r="DZR34" s="92"/>
      <c r="DZS34" s="92"/>
      <c r="DZT34" s="92"/>
      <c r="DZU34" s="92"/>
      <c r="DZV34" s="92"/>
      <c r="DZW34" s="92"/>
      <c r="DZX34" s="92"/>
      <c r="DZY34" s="92"/>
      <c r="DZZ34" s="92"/>
      <c r="EAA34" s="91"/>
      <c r="EAB34" s="92"/>
      <c r="EAC34" s="92"/>
      <c r="EAD34" s="92"/>
      <c r="EAE34" s="92"/>
      <c r="EAF34" s="92"/>
      <c r="EAG34" s="92"/>
      <c r="EAH34" s="92"/>
      <c r="EAI34" s="92"/>
      <c r="EAJ34" s="92"/>
      <c r="EAK34" s="92"/>
      <c r="EAL34" s="92"/>
      <c r="EAM34" s="92"/>
      <c r="EAN34" s="91"/>
      <c r="EAO34" s="92"/>
      <c r="EAP34" s="92"/>
      <c r="EAQ34" s="92"/>
      <c r="EAR34" s="92"/>
      <c r="EAS34" s="92"/>
      <c r="EAT34" s="92"/>
      <c r="EAU34" s="92"/>
      <c r="EAV34" s="92"/>
      <c r="EAW34" s="92"/>
      <c r="EAX34" s="92"/>
      <c r="EAY34" s="92"/>
      <c r="EAZ34" s="92"/>
      <c r="EBA34" s="91"/>
      <c r="EBB34" s="92"/>
      <c r="EBC34" s="92"/>
      <c r="EBD34" s="92"/>
      <c r="EBE34" s="92"/>
      <c r="EBF34" s="92"/>
      <c r="EBG34" s="92"/>
      <c r="EBH34" s="92"/>
      <c r="EBI34" s="92"/>
      <c r="EBJ34" s="92"/>
      <c r="EBK34" s="92"/>
      <c r="EBL34" s="92"/>
      <c r="EBM34" s="92"/>
      <c r="EBN34" s="91"/>
      <c r="EBO34" s="92"/>
      <c r="EBP34" s="92"/>
      <c r="EBQ34" s="92"/>
      <c r="EBR34" s="92"/>
      <c r="EBS34" s="92"/>
      <c r="EBT34" s="92"/>
      <c r="EBU34" s="92"/>
      <c r="EBV34" s="92"/>
      <c r="EBW34" s="92"/>
      <c r="EBX34" s="92"/>
      <c r="EBY34" s="92"/>
      <c r="EBZ34" s="92"/>
      <c r="ECA34" s="91"/>
      <c r="ECB34" s="92"/>
      <c r="ECC34" s="92"/>
      <c r="ECD34" s="92"/>
      <c r="ECE34" s="92"/>
      <c r="ECF34" s="92"/>
      <c r="ECG34" s="92"/>
      <c r="ECH34" s="92"/>
      <c r="ECI34" s="92"/>
      <c r="ECJ34" s="92"/>
      <c r="ECK34" s="92"/>
      <c r="ECL34" s="92"/>
      <c r="ECM34" s="92"/>
      <c r="ECN34" s="91"/>
      <c r="ECO34" s="92"/>
      <c r="ECP34" s="92"/>
      <c r="ECQ34" s="92"/>
      <c r="ECR34" s="92"/>
      <c r="ECS34" s="92"/>
      <c r="ECT34" s="92"/>
      <c r="ECU34" s="92"/>
      <c r="ECV34" s="92"/>
      <c r="ECW34" s="92"/>
      <c r="ECX34" s="92"/>
      <c r="ECY34" s="92"/>
      <c r="ECZ34" s="92"/>
      <c r="EDA34" s="91"/>
      <c r="EDB34" s="92"/>
      <c r="EDC34" s="92"/>
      <c r="EDD34" s="92"/>
      <c r="EDE34" s="92"/>
      <c r="EDF34" s="92"/>
      <c r="EDG34" s="92"/>
      <c r="EDH34" s="92"/>
      <c r="EDI34" s="92"/>
      <c r="EDJ34" s="92"/>
      <c r="EDK34" s="92"/>
      <c r="EDL34" s="92"/>
      <c r="EDM34" s="92"/>
      <c r="EDN34" s="91"/>
      <c r="EDO34" s="92"/>
      <c r="EDP34" s="92"/>
      <c r="EDQ34" s="92"/>
      <c r="EDR34" s="92"/>
      <c r="EDS34" s="92"/>
      <c r="EDT34" s="92"/>
      <c r="EDU34" s="92"/>
      <c r="EDV34" s="92"/>
      <c r="EDW34" s="92"/>
      <c r="EDX34" s="92"/>
      <c r="EDY34" s="92"/>
      <c r="EDZ34" s="92"/>
      <c r="EEA34" s="91"/>
      <c r="EEB34" s="92"/>
      <c r="EEC34" s="92"/>
      <c r="EED34" s="92"/>
      <c r="EEE34" s="92"/>
      <c r="EEF34" s="92"/>
      <c r="EEG34" s="92"/>
      <c r="EEH34" s="92"/>
      <c r="EEI34" s="92"/>
      <c r="EEJ34" s="92"/>
      <c r="EEK34" s="92"/>
      <c r="EEL34" s="92"/>
      <c r="EEM34" s="92"/>
      <c r="EEN34" s="91"/>
      <c r="EEO34" s="92"/>
      <c r="EEP34" s="92"/>
      <c r="EEQ34" s="92"/>
      <c r="EER34" s="92"/>
      <c r="EES34" s="92"/>
      <c r="EET34" s="92"/>
      <c r="EEU34" s="92"/>
      <c r="EEV34" s="92"/>
      <c r="EEW34" s="92"/>
      <c r="EEX34" s="92"/>
      <c r="EEY34" s="92"/>
      <c r="EEZ34" s="92"/>
      <c r="EFA34" s="91"/>
      <c r="EFB34" s="92"/>
      <c r="EFC34" s="92"/>
      <c r="EFD34" s="92"/>
      <c r="EFE34" s="92"/>
      <c r="EFF34" s="92"/>
      <c r="EFG34" s="92"/>
      <c r="EFH34" s="92"/>
      <c r="EFI34" s="92"/>
      <c r="EFJ34" s="92"/>
      <c r="EFK34" s="92"/>
      <c r="EFL34" s="92"/>
      <c r="EFM34" s="92"/>
      <c r="EFN34" s="91"/>
      <c r="EFO34" s="92"/>
      <c r="EFP34" s="92"/>
      <c r="EFQ34" s="92"/>
      <c r="EFR34" s="92"/>
      <c r="EFS34" s="92"/>
      <c r="EFT34" s="92"/>
      <c r="EFU34" s="92"/>
      <c r="EFV34" s="92"/>
      <c r="EFW34" s="92"/>
      <c r="EFX34" s="92"/>
      <c r="EFY34" s="92"/>
      <c r="EFZ34" s="92"/>
      <c r="EGA34" s="91"/>
      <c r="EGB34" s="92"/>
      <c r="EGC34" s="92"/>
      <c r="EGD34" s="92"/>
      <c r="EGE34" s="92"/>
      <c r="EGF34" s="92"/>
      <c r="EGG34" s="92"/>
      <c r="EGH34" s="92"/>
      <c r="EGI34" s="92"/>
      <c r="EGJ34" s="92"/>
      <c r="EGK34" s="92"/>
      <c r="EGL34" s="92"/>
      <c r="EGM34" s="92"/>
      <c r="EGN34" s="91"/>
      <c r="EGO34" s="92"/>
      <c r="EGP34" s="92"/>
      <c r="EGQ34" s="92"/>
      <c r="EGR34" s="92"/>
      <c r="EGS34" s="92"/>
      <c r="EGT34" s="92"/>
      <c r="EGU34" s="92"/>
      <c r="EGV34" s="92"/>
      <c r="EGW34" s="92"/>
      <c r="EGX34" s="92"/>
      <c r="EGY34" s="92"/>
      <c r="EGZ34" s="92"/>
      <c r="EHA34" s="91"/>
      <c r="EHB34" s="92"/>
      <c r="EHC34" s="92"/>
      <c r="EHD34" s="92"/>
      <c r="EHE34" s="92"/>
      <c r="EHF34" s="92"/>
      <c r="EHG34" s="92"/>
      <c r="EHH34" s="92"/>
      <c r="EHI34" s="92"/>
      <c r="EHJ34" s="92"/>
      <c r="EHK34" s="92"/>
      <c r="EHL34" s="92"/>
      <c r="EHM34" s="92"/>
      <c r="EHN34" s="91"/>
      <c r="EHO34" s="92"/>
      <c r="EHP34" s="92"/>
      <c r="EHQ34" s="92"/>
      <c r="EHR34" s="92"/>
      <c r="EHS34" s="92"/>
      <c r="EHT34" s="92"/>
      <c r="EHU34" s="92"/>
      <c r="EHV34" s="92"/>
      <c r="EHW34" s="92"/>
      <c r="EHX34" s="92"/>
      <c r="EHY34" s="92"/>
      <c r="EHZ34" s="92"/>
      <c r="EIA34" s="91"/>
      <c r="EIB34" s="92"/>
      <c r="EIC34" s="92"/>
      <c r="EID34" s="92"/>
      <c r="EIE34" s="92"/>
      <c r="EIF34" s="92"/>
      <c r="EIG34" s="92"/>
      <c r="EIH34" s="92"/>
      <c r="EII34" s="92"/>
      <c r="EIJ34" s="92"/>
      <c r="EIK34" s="92"/>
      <c r="EIL34" s="92"/>
      <c r="EIM34" s="92"/>
      <c r="EIN34" s="91"/>
      <c r="EIO34" s="92"/>
      <c r="EIP34" s="92"/>
      <c r="EIQ34" s="92"/>
      <c r="EIR34" s="92"/>
      <c r="EIS34" s="92"/>
      <c r="EIT34" s="92"/>
      <c r="EIU34" s="92"/>
      <c r="EIV34" s="92"/>
      <c r="EIW34" s="92"/>
      <c r="EIX34" s="92"/>
      <c r="EIY34" s="92"/>
      <c r="EIZ34" s="92"/>
      <c r="EJA34" s="91"/>
      <c r="EJB34" s="92"/>
      <c r="EJC34" s="92"/>
      <c r="EJD34" s="92"/>
      <c r="EJE34" s="92"/>
      <c r="EJF34" s="92"/>
      <c r="EJG34" s="92"/>
      <c r="EJH34" s="92"/>
      <c r="EJI34" s="92"/>
      <c r="EJJ34" s="92"/>
      <c r="EJK34" s="92"/>
      <c r="EJL34" s="92"/>
      <c r="EJM34" s="92"/>
      <c r="EJN34" s="91"/>
      <c r="EJO34" s="92"/>
      <c r="EJP34" s="92"/>
      <c r="EJQ34" s="92"/>
      <c r="EJR34" s="92"/>
      <c r="EJS34" s="92"/>
      <c r="EJT34" s="92"/>
      <c r="EJU34" s="92"/>
      <c r="EJV34" s="92"/>
      <c r="EJW34" s="92"/>
      <c r="EJX34" s="92"/>
      <c r="EJY34" s="92"/>
      <c r="EJZ34" s="92"/>
      <c r="EKA34" s="91"/>
      <c r="EKB34" s="92"/>
      <c r="EKC34" s="92"/>
      <c r="EKD34" s="92"/>
      <c r="EKE34" s="92"/>
      <c r="EKF34" s="92"/>
      <c r="EKG34" s="92"/>
      <c r="EKH34" s="92"/>
      <c r="EKI34" s="92"/>
      <c r="EKJ34" s="92"/>
      <c r="EKK34" s="92"/>
      <c r="EKL34" s="92"/>
      <c r="EKM34" s="92"/>
      <c r="EKN34" s="91"/>
      <c r="EKO34" s="92"/>
      <c r="EKP34" s="92"/>
      <c r="EKQ34" s="92"/>
      <c r="EKR34" s="92"/>
      <c r="EKS34" s="92"/>
      <c r="EKT34" s="92"/>
      <c r="EKU34" s="92"/>
      <c r="EKV34" s="92"/>
      <c r="EKW34" s="92"/>
      <c r="EKX34" s="92"/>
      <c r="EKY34" s="92"/>
      <c r="EKZ34" s="92"/>
      <c r="ELA34" s="91"/>
      <c r="ELB34" s="92"/>
      <c r="ELC34" s="92"/>
      <c r="ELD34" s="92"/>
      <c r="ELE34" s="92"/>
      <c r="ELF34" s="92"/>
      <c r="ELG34" s="92"/>
      <c r="ELH34" s="92"/>
      <c r="ELI34" s="92"/>
      <c r="ELJ34" s="92"/>
      <c r="ELK34" s="92"/>
      <c r="ELL34" s="92"/>
      <c r="ELM34" s="92"/>
      <c r="ELN34" s="91"/>
      <c r="ELO34" s="92"/>
      <c r="ELP34" s="92"/>
      <c r="ELQ34" s="92"/>
      <c r="ELR34" s="92"/>
      <c r="ELS34" s="92"/>
      <c r="ELT34" s="92"/>
      <c r="ELU34" s="92"/>
      <c r="ELV34" s="92"/>
      <c r="ELW34" s="92"/>
      <c r="ELX34" s="92"/>
      <c r="ELY34" s="92"/>
      <c r="ELZ34" s="92"/>
      <c r="EMA34" s="91"/>
      <c r="EMB34" s="92"/>
      <c r="EMC34" s="92"/>
      <c r="EMD34" s="92"/>
      <c r="EME34" s="92"/>
      <c r="EMF34" s="92"/>
      <c r="EMG34" s="92"/>
      <c r="EMH34" s="92"/>
      <c r="EMI34" s="92"/>
      <c r="EMJ34" s="92"/>
      <c r="EMK34" s="92"/>
      <c r="EML34" s="92"/>
      <c r="EMM34" s="92"/>
      <c r="EMN34" s="91"/>
      <c r="EMO34" s="92"/>
      <c r="EMP34" s="92"/>
      <c r="EMQ34" s="92"/>
      <c r="EMR34" s="92"/>
      <c r="EMS34" s="92"/>
      <c r="EMT34" s="92"/>
      <c r="EMU34" s="92"/>
      <c r="EMV34" s="92"/>
      <c r="EMW34" s="92"/>
      <c r="EMX34" s="92"/>
      <c r="EMY34" s="92"/>
      <c r="EMZ34" s="92"/>
      <c r="ENA34" s="91"/>
      <c r="ENB34" s="92"/>
      <c r="ENC34" s="92"/>
      <c r="END34" s="92"/>
      <c r="ENE34" s="92"/>
      <c r="ENF34" s="92"/>
      <c r="ENG34" s="92"/>
      <c r="ENH34" s="92"/>
      <c r="ENI34" s="92"/>
      <c r="ENJ34" s="92"/>
      <c r="ENK34" s="92"/>
      <c r="ENL34" s="92"/>
      <c r="ENM34" s="92"/>
      <c r="ENN34" s="91"/>
      <c r="ENO34" s="92"/>
      <c r="ENP34" s="92"/>
      <c r="ENQ34" s="92"/>
      <c r="ENR34" s="92"/>
      <c r="ENS34" s="92"/>
      <c r="ENT34" s="92"/>
      <c r="ENU34" s="92"/>
      <c r="ENV34" s="92"/>
      <c r="ENW34" s="92"/>
      <c r="ENX34" s="92"/>
      <c r="ENY34" s="92"/>
      <c r="ENZ34" s="92"/>
      <c r="EOA34" s="91"/>
      <c r="EOB34" s="92"/>
      <c r="EOC34" s="92"/>
      <c r="EOD34" s="92"/>
      <c r="EOE34" s="92"/>
      <c r="EOF34" s="92"/>
      <c r="EOG34" s="92"/>
      <c r="EOH34" s="92"/>
      <c r="EOI34" s="92"/>
      <c r="EOJ34" s="92"/>
      <c r="EOK34" s="92"/>
      <c r="EOL34" s="92"/>
      <c r="EOM34" s="92"/>
      <c r="EON34" s="91"/>
      <c r="EOO34" s="92"/>
      <c r="EOP34" s="92"/>
      <c r="EOQ34" s="92"/>
      <c r="EOR34" s="92"/>
      <c r="EOS34" s="92"/>
      <c r="EOT34" s="92"/>
      <c r="EOU34" s="92"/>
      <c r="EOV34" s="92"/>
      <c r="EOW34" s="92"/>
      <c r="EOX34" s="92"/>
      <c r="EOY34" s="92"/>
      <c r="EOZ34" s="92"/>
      <c r="EPA34" s="91"/>
      <c r="EPB34" s="92"/>
      <c r="EPC34" s="92"/>
      <c r="EPD34" s="92"/>
      <c r="EPE34" s="92"/>
      <c r="EPF34" s="92"/>
      <c r="EPG34" s="92"/>
      <c r="EPH34" s="92"/>
      <c r="EPI34" s="92"/>
      <c r="EPJ34" s="92"/>
      <c r="EPK34" s="92"/>
      <c r="EPL34" s="92"/>
      <c r="EPM34" s="92"/>
      <c r="EPN34" s="91"/>
      <c r="EPO34" s="92"/>
      <c r="EPP34" s="92"/>
      <c r="EPQ34" s="92"/>
      <c r="EPR34" s="92"/>
      <c r="EPS34" s="92"/>
      <c r="EPT34" s="92"/>
      <c r="EPU34" s="92"/>
      <c r="EPV34" s="92"/>
      <c r="EPW34" s="92"/>
      <c r="EPX34" s="92"/>
      <c r="EPY34" s="92"/>
      <c r="EPZ34" s="92"/>
      <c r="EQA34" s="91"/>
      <c r="EQB34" s="92"/>
      <c r="EQC34" s="92"/>
      <c r="EQD34" s="92"/>
      <c r="EQE34" s="92"/>
      <c r="EQF34" s="92"/>
      <c r="EQG34" s="92"/>
      <c r="EQH34" s="92"/>
      <c r="EQI34" s="92"/>
      <c r="EQJ34" s="92"/>
      <c r="EQK34" s="92"/>
      <c r="EQL34" s="92"/>
      <c r="EQM34" s="92"/>
      <c r="EQN34" s="91"/>
      <c r="EQO34" s="92"/>
      <c r="EQP34" s="92"/>
      <c r="EQQ34" s="92"/>
      <c r="EQR34" s="92"/>
      <c r="EQS34" s="92"/>
      <c r="EQT34" s="92"/>
      <c r="EQU34" s="92"/>
      <c r="EQV34" s="92"/>
      <c r="EQW34" s="92"/>
      <c r="EQX34" s="92"/>
      <c r="EQY34" s="92"/>
      <c r="EQZ34" s="92"/>
      <c r="ERA34" s="91"/>
      <c r="ERB34" s="92"/>
      <c r="ERC34" s="92"/>
      <c r="ERD34" s="92"/>
      <c r="ERE34" s="92"/>
      <c r="ERF34" s="92"/>
      <c r="ERG34" s="92"/>
      <c r="ERH34" s="92"/>
      <c r="ERI34" s="92"/>
      <c r="ERJ34" s="92"/>
      <c r="ERK34" s="92"/>
      <c r="ERL34" s="92"/>
      <c r="ERM34" s="92"/>
      <c r="ERN34" s="91"/>
      <c r="ERO34" s="92"/>
      <c r="ERP34" s="92"/>
      <c r="ERQ34" s="92"/>
      <c r="ERR34" s="92"/>
      <c r="ERS34" s="92"/>
      <c r="ERT34" s="92"/>
      <c r="ERU34" s="92"/>
      <c r="ERV34" s="92"/>
      <c r="ERW34" s="92"/>
      <c r="ERX34" s="92"/>
      <c r="ERY34" s="92"/>
      <c r="ERZ34" s="92"/>
      <c r="ESA34" s="91"/>
      <c r="ESB34" s="92"/>
      <c r="ESC34" s="92"/>
      <c r="ESD34" s="92"/>
      <c r="ESE34" s="92"/>
      <c r="ESF34" s="92"/>
      <c r="ESG34" s="92"/>
      <c r="ESH34" s="92"/>
      <c r="ESI34" s="92"/>
      <c r="ESJ34" s="92"/>
      <c r="ESK34" s="92"/>
      <c r="ESL34" s="92"/>
      <c r="ESM34" s="92"/>
      <c r="ESN34" s="91"/>
      <c r="ESO34" s="92"/>
      <c r="ESP34" s="92"/>
      <c r="ESQ34" s="92"/>
      <c r="ESR34" s="92"/>
      <c r="ESS34" s="92"/>
      <c r="EST34" s="92"/>
      <c r="ESU34" s="92"/>
      <c r="ESV34" s="92"/>
      <c r="ESW34" s="92"/>
      <c r="ESX34" s="92"/>
      <c r="ESY34" s="92"/>
      <c r="ESZ34" s="92"/>
      <c r="ETA34" s="91"/>
      <c r="ETB34" s="92"/>
      <c r="ETC34" s="92"/>
      <c r="ETD34" s="92"/>
      <c r="ETE34" s="92"/>
      <c r="ETF34" s="92"/>
      <c r="ETG34" s="92"/>
      <c r="ETH34" s="92"/>
      <c r="ETI34" s="92"/>
      <c r="ETJ34" s="92"/>
      <c r="ETK34" s="92"/>
      <c r="ETL34" s="92"/>
      <c r="ETM34" s="92"/>
      <c r="ETN34" s="91"/>
      <c r="ETO34" s="92"/>
      <c r="ETP34" s="92"/>
      <c r="ETQ34" s="92"/>
      <c r="ETR34" s="92"/>
      <c r="ETS34" s="92"/>
      <c r="ETT34" s="92"/>
      <c r="ETU34" s="92"/>
      <c r="ETV34" s="92"/>
      <c r="ETW34" s="92"/>
      <c r="ETX34" s="92"/>
      <c r="ETY34" s="92"/>
      <c r="ETZ34" s="92"/>
      <c r="EUA34" s="91"/>
      <c r="EUB34" s="92"/>
      <c r="EUC34" s="92"/>
      <c r="EUD34" s="92"/>
      <c r="EUE34" s="92"/>
      <c r="EUF34" s="92"/>
      <c r="EUG34" s="92"/>
      <c r="EUH34" s="92"/>
      <c r="EUI34" s="92"/>
      <c r="EUJ34" s="92"/>
      <c r="EUK34" s="92"/>
      <c r="EUL34" s="92"/>
      <c r="EUM34" s="92"/>
      <c r="EUN34" s="91"/>
      <c r="EUO34" s="92"/>
      <c r="EUP34" s="92"/>
      <c r="EUQ34" s="92"/>
      <c r="EUR34" s="92"/>
      <c r="EUS34" s="92"/>
      <c r="EUT34" s="92"/>
      <c r="EUU34" s="92"/>
      <c r="EUV34" s="92"/>
      <c r="EUW34" s="92"/>
      <c r="EUX34" s="92"/>
      <c r="EUY34" s="92"/>
      <c r="EUZ34" s="92"/>
      <c r="EVA34" s="91"/>
      <c r="EVB34" s="92"/>
      <c r="EVC34" s="92"/>
      <c r="EVD34" s="92"/>
      <c r="EVE34" s="92"/>
      <c r="EVF34" s="92"/>
      <c r="EVG34" s="92"/>
      <c r="EVH34" s="92"/>
      <c r="EVI34" s="92"/>
      <c r="EVJ34" s="92"/>
      <c r="EVK34" s="92"/>
      <c r="EVL34" s="92"/>
      <c r="EVM34" s="92"/>
      <c r="EVN34" s="91"/>
      <c r="EVO34" s="92"/>
      <c r="EVP34" s="92"/>
      <c r="EVQ34" s="92"/>
      <c r="EVR34" s="92"/>
      <c r="EVS34" s="92"/>
      <c r="EVT34" s="92"/>
      <c r="EVU34" s="92"/>
      <c r="EVV34" s="92"/>
      <c r="EVW34" s="92"/>
      <c r="EVX34" s="92"/>
      <c r="EVY34" s="92"/>
      <c r="EVZ34" s="92"/>
      <c r="EWA34" s="91"/>
      <c r="EWB34" s="92"/>
      <c r="EWC34" s="92"/>
      <c r="EWD34" s="92"/>
      <c r="EWE34" s="92"/>
      <c r="EWF34" s="92"/>
      <c r="EWG34" s="92"/>
      <c r="EWH34" s="92"/>
      <c r="EWI34" s="92"/>
      <c r="EWJ34" s="92"/>
      <c r="EWK34" s="92"/>
      <c r="EWL34" s="92"/>
      <c r="EWM34" s="92"/>
      <c r="EWN34" s="91"/>
      <c r="EWO34" s="92"/>
      <c r="EWP34" s="92"/>
      <c r="EWQ34" s="92"/>
      <c r="EWR34" s="92"/>
      <c r="EWS34" s="92"/>
      <c r="EWT34" s="92"/>
      <c r="EWU34" s="92"/>
      <c r="EWV34" s="92"/>
      <c r="EWW34" s="92"/>
      <c r="EWX34" s="92"/>
      <c r="EWY34" s="92"/>
      <c r="EWZ34" s="92"/>
      <c r="EXA34" s="91"/>
      <c r="EXB34" s="92"/>
      <c r="EXC34" s="92"/>
      <c r="EXD34" s="92"/>
      <c r="EXE34" s="92"/>
      <c r="EXF34" s="92"/>
      <c r="EXG34" s="92"/>
      <c r="EXH34" s="92"/>
      <c r="EXI34" s="92"/>
      <c r="EXJ34" s="92"/>
      <c r="EXK34" s="92"/>
      <c r="EXL34" s="92"/>
      <c r="EXM34" s="92"/>
      <c r="EXN34" s="91"/>
      <c r="EXO34" s="92"/>
      <c r="EXP34" s="92"/>
      <c r="EXQ34" s="92"/>
      <c r="EXR34" s="92"/>
      <c r="EXS34" s="92"/>
      <c r="EXT34" s="92"/>
      <c r="EXU34" s="92"/>
      <c r="EXV34" s="92"/>
      <c r="EXW34" s="92"/>
      <c r="EXX34" s="92"/>
      <c r="EXY34" s="92"/>
      <c r="EXZ34" s="92"/>
      <c r="EYA34" s="91"/>
      <c r="EYB34" s="92"/>
      <c r="EYC34" s="92"/>
      <c r="EYD34" s="92"/>
      <c r="EYE34" s="92"/>
      <c r="EYF34" s="92"/>
      <c r="EYG34" s="92"/>
      <c r="EYH34" s="92"/>
      <c r="EYI34" s="92"/>
      <c r="EYJ34" s="92"/>
      <c r="EYK34" s="92"/>
      <c r="EYL34" s="92"/>
      <c r="EYM34" s="92"/>
      <c r="EYN34" s="91"/>
      <c r="EYO34" s="92"/>
      <c r="EYP34" s="92"/>
      <c r="EYQ34" s="92"/>
      <c r="EYR34" s="92"/>
      <c r="EYS34" s="92"/>
      <c r="EYT34" s="92"/>
      <c r="EYU34" s="92"/>
      <c r="EYV34" s="92"/>
      <c r="EYW34" s="92"/>
      <c r="EYX34" s="92"/>
      <c r="EYY34" s="92"/>
      <c r="EYZ34" s="92"/>
      <c r="EZA34" s="91"/>
      <c r="EZB34" s="92"/>
      <c r="EZC34" s="92"/>
      <c r="EZD34" s="92"/>
      <c r="EZE34" s="92"/>
      <c r="EZF34" s="92"/>
      <c r="EZG34" s="92"/>
      <c r="EZH34" s="92"/>
      <c r="EZI34" s="92"/>
      <c r="EZJ34" s="92"/>
      <c r="EZK34" s="92"/>
      <c r="EZL34" s="92"/>
      <c r="EZM34" s="92"/>
      <c r="EZN34" s="91"/>
      <c r="EZO34" s="92"/>
      <c r="EZP34" s="92"/>
      <c r="EZQ34" s="92"/>
      <c r="EZR34" s="92"/>
      <c r="EZS34" s="92"/>
      <c r="EZT34" s="92"/>
      <c r="EZU34" s="92"/>
      <c r="EZV34" s="92"/>
      <c r="EZW34" s="92"/>
      <c r="EZX34" s="92"/>
      <c r="EZY34" s="92"/>
      <c r="EZZ34" s="92"/>
      <c r="FAA34" s="91"/>
      <c r="FAB34" s="92"/>
      <c r="FAC34" s="92"/>
      <c r="FAD34" s="92"/>
      <c r="FAE34" s="92"/>
      <c r="FAF34" s="92"/>
      <c r="FAG34" s="92"/>
      <c r="FAH34" s="92"/>
      <c r="FAI34" s="92"/>
      <c r="FAJ34" s="92"/>
      <c r="FAK34" s="92"/>
      <c r="FAL34" s="92"/>
      <c r="FAM34" s="92"/>
      <c r="FAN34" s="91"/>
      <c r="FAO34" s="92"/>
      <c r="FAP34" s="92"/>
      <c r="FAQ34" s="92"/>
      <c r="FAR34" s="92"/>
      <c r="FAS34" s="92"/>
      <c r="FAT34" s="92"/>
      <c r="FAU34" s="92"/>
      <c r="FAV34" s="92"/>
      <c r="FAW34" s="92"/>
      <c r="FAX34" s="92"/>
      <c r="FAY34" s="92"/>
      <c r="FAZ34" s="92"/>
      <c r="FBA34" s="91"/>
      <c r="FBB34" s="92"/>
      <c r="FBC34" s="92"/>
      <c r="FBD34" s="92"/>
      <c r="FBE34" s="92"/>
      <c r="FBF34" s="92"/>
      <c r="FBG34" s="92"/>
      <c r="FBH34" s="92"/>
      <c r="FBI34" s="92"/>
      <c r="FBJ34" s="92"/>
      <c r="FBK34" s="92"/>
      <c r="FBL34" s="92"/>
      <c r="FBM34" s="92"/>
      <c r="FBN34" s="91"/>
      <c r="FBO34" s="92"/>
      <c r="FBP34" s="92"/>
      <c r="FBQ34" s="92"/>
      <c r="FBR34" s="92"/>
      <c r="FBS34" s="92"/>
      <c r="FBT34" s="92"/>
      <c r="FBU34" s="92"/>
      <c r="FBV34" s="92"/>
      <c r="FBW34" s="92"/>
      <c r="FBX34" s="92"/>
      <c r="FBY34" s="92"/>
      <c r="FBZ34" s="92"/>
      <c r="FCA34" s="91"/>
      <c r="FCB34" s="92"/>
      <c r="FCC34" s="92"/>
      <c r="FCD34" s="92"/>
      <c r="FCE34" s="92"/>
      <c r="FCF34" s="92"/>
      <c r="FCG34" s="92"/>
      <c r="FCH34" s="92"/>
      <c r="FCI34" s="92"/>
      <c r="FCJ34" s="92"/>
      <c r="FCK34" s="92"/>
      <c r="FCL34" s="92"/>
      <c r="FCM34" s="92"/>
      <c r="FCN34" s="91"/>
      <c r="FCO34" s="92"/>
      <c r="FCP34" s="92"/>
      <c r="FCQ34" s="92"/>
      <c r="FCR34" s="92"/>
      <c r="FCS34" s="92"/>
      <c r="FCT34" s="92"/>
      <c r="FCU34" s="92"/>
      <c r="FCV34" s="92"/>
      <c r="FCW34" s="92"/>
      <c r="FCX34" s="92"/>
      <c r="FCY34" s="92"/>
      <c r="FCZ34" s="92"/>
      <c r="FDA34" s="91"/>
      <c r="FDB34" s="92"/>
      <c r="FDC34" s="92"/>
      <c r="FDD34" s="92"/>
      <c r="FDE34" s="92"/>
      <c r="FDF34" s="92"/>
      <c r="FDG34" s="92"/>
      <c r="FDH34" s="92"/>
      <c r="FDI34" s="92"/>
      <c r="FDJ34" s="92"/>
      <c r="FDK34" s="92"/>
      <c r="FDL34" s="92"/>
      <c r="FDM34" s="92"/>
      <c r="FDN34" s="91"/>
      <c r="FDO34" s="92"/>
      <c r="FDP34" s="92"/>
      <c r="FDQ34" s="92"/>
      <c r="FDR34" s="92"/>
      <c r="FDS34" s="92"/>
      <c r="FDT34" s="92"/>
      <c r="FDU34" s="92"/>
      <c r="FDV34" s="92"/>
      <c r="FDW34" s="92"/>
      <c r="FDX34" s="92"/>
      <c r="FDY34" s="92"/>
      <c r="FDZ34" s="92"/>
      <c r="FEA34" s="91"/>
      <c r="FEB34" s="92"/>
      <c r="FEC34" s="92"/>
      <c r="FED34" s="92"/>
      <c r="FEE34" s="92"/>
      <c r="FEF34" s="92"/>
      <c r="FEG34" s="92"/>
      <c r="FEH34" s="92"/>
      <c r="FEI34" s="92"/>
      <c r="FEJ34" s="92"/>
      <c r="FEK34" s="92"/>
      <c r="FEL34" s="92"/>
      <c r="FEM34" s="92"/>
      <c r="FEN34" s="91"/>
      <c r="FEO34" s="92"/>
      <c r="FEP34" s="92"/>
      <c r="FEQ34" s="92"/>
      <c r="FER34" s="92"/>
      <c r="FES34" s="92"/>
      <c r="FET34" s="92"/>
      <c r="FEU34" s="92"/>
      <c r="FEV34" s="92"/>
      <c r="FEW34" s="92"/>
      <c r="FEX34" s="92"/>
      <c r="FEY34" s="92"/>
      <c r="FEZ34" s="92"/>
      <c r="FFA34" s="91"/>
      <c r="FFB34" s="92"/>
      <c r="FFC34" s="92"/>
      <c r="FFD34" s="92"/>
      <c r="FFE34" s="92"/>
      <c r="FFF34" s="92"/>
      <c r="FFG34" s="92"/>
      <c r="FFH34" s="92"/>
      <c r="FFI34" s="92"/>
      <c r="FFJ34" s="92"/>
      <c r="FFK34" s="92"/>
      <c r="FFL34" s="92"/>
      <c r="FFM34" s="92"/>
      <c r="FFN34" s="91"/>
      <c r="FFO34" s="92"/>
      <c r="FFP34" s="92"/>
      <c r="FFQ34" s="92"/>
      <c r="FFR34" s="92"/>
      <c r="FFS34" s="92"/>
      <c r="FFT34" s="92"/>
      <c r="FFU34" s="92"/>
      <c r="FFV34" s="92"/>
      <c r="FFW34" s="92"/>
      <c r="FFX34" s="92"/>
      <c r="FFY34" s="92"/>
      <c r="FFZ34" s="92"/>
      <c r="FGA34" s="91"/>
      <c r="FGB34" s="92"/>
      <c r="FGC34" s="92"/>
      <c r="FGD34" s="92"/>
      <c r="FGE34" s="92"/>
      <c r="FGF34" s="92"/>
      <c r="FGG34" s="92"/>
      <c r="FGH34" s="92"/>
      <c r="FGI34" s="92"/>
      <c r="FGJ34" s="92"/>
      <c r="FGK34" s="92"/>
      <c r="FGL34" s="92"/>
      <c r="FGM34" s="92"/>
      <c r="FGN34" s="91"/>
      <c r="FGO34" s="92"/>
      <c r="FGP34" s="92"/>
      <c r="FGQ34" s="92"/>
      <c r="FGR34" s="92"/>
      <c r="FGS34" s="92"/>
      <c r="FGT34" s="92"/>
      <c r="FGU34" s="92"/>
      <c r="FGV34" s="92"/>
      <c r="FGW34" s="92"/>
      <c r="FGX34" s="92"/>
      <c r="FGY34" s="92"/>
      <c r="FGZ34" s="92"/>
      <c r="FHA34" s="91"/>
      <c r="FHB34" s="92"/>
      <c r="FHC34" s="92"/>
      <c r="FHD34" s="92"/>
      <c r="FHE34" s="92"/>
      <c r="FHF34" s="92"/>
      <c r="FHG34" s="92"/>
      <c r="FHH34" s="92"/>
      <c r="FHI34" s="92"/>
      <c r="FHJ34" s="92"/>
      <c r="FHK34" s="92"/>
      <c r="FHL34" s="92"/>
      <c r="FHM34" s="92"/>
      <c r="FHN34" s="91"/>
      <c r="FHO34" s="92"/>
      <c r="FHP34" s="92"/>
      <c r="FHQ34" s="92"/>
      <c r="FHR34" s="92"/>
      <c r="FHS34" s="92"/>
      <c r="FHT34" s="92"/>
      <c r="FHU34" s="92"/>
      <c r="FHV34" s="92"/>
      <c r="FHW34" s="92"/>
      <c r="FHX34" s="92"/>
      <c r="FHY34" s="92"/>
      <c r="FHZ34" s="92"/>
      <c r="FIA34" s="91"/>
      <c r="FIB34" s="92"/>
      <c r="FIC34" s="92"/>
      <c r="FID34" s="92"/>
      <c r="FIE34" s="92"/>
      <c r="FIF34" s="92"/>
      <c r="FIG34" s="92"/>
      <c r="FIH34" s="92"/>
      <c r="FII34" s="92"/>
      <c r="FIJ34" s="92"/>
      <c r="FIK34" s="92"/>
      <c r="FIL34" s="92"/>
      <c r="FIM34" s="92"/>
      <c r="FIN34" s="91"/>
      <c r="FIO34" s="92"/>
      <c r="FIP34" s="92"/>
      <c r="FIQ34" s="92"/>
      <c r="FIR34" s="92"/>
      <c r="FIS34" s="92"/>
      <c r="FIT34" s="92"/>
      <c r="FIU34" s="92"/>
      <c r="FIV34" s="92"/>
      <c r="FIW34" s="92"/>
      <c r="FIX34" s="92"/>
      <c r="FIY34" s="92"/>
      <c r="FIZ34" s="92"/>
      <c r="FJA34" s="91"/>
      <c r="FJB34" s="92"/>
      <c r="FJC34" s="92"/>
      <c r="FJD34" s="92"/>
      <c r="FJE34" s="92"/>
      <c r="FJF34" s="92"/>
      <c r="FJG34" s="92"/>
      <c r="FJH34" s="92"/>
      <c r="FJI34" s="92"/>
      <c r="FJJ34" s="92"/>
      <c r="FJK34" s="92"/>
      <c r="FJL34" s="92"/>
      <c r="FJM34" s="92"/>
      <c r="FJN34" s="91"/>
      <c r="FJO34" s="92"/>
      <c r="FJP34" s="92"/>
      <c r="FJQ34" s="92"/>
      <c r="FJR34" s="92"/>
      <c r="FJS34" s="92"/>
      <c r="FJT34" s="92"/>
      <c r="FJU34" s="92"/>
      <c r="FJV34" s="92"/>
      <c r="FJW34" s="92"/>
      <c r="FJX34" s="92"/>
      <c r="FJY34" s="92"/>
      <c r="FJZ34" s="92"/>
      <c r="FKA34" s="91"/>
      <c r="FKB34" s="92"/>
      <c r="FKC34" s="92"/>
      <c r="FKD34" s="92"/>
      <c r="FKE34" s="92"/>
      <c r="FKF34" s="92"/>
      <c r="FKG34" s="92"/>
      <c r="FKH34" s="92"/>
      <c r="FKI34" s="92"/>
      <c r="FKJ34" s="92"/>
      <c r="FKK34" s="92"/>
      <c r="FKL34" s="92"/>
      <c r="FKM34" s="92"/>
      <c r="FKN34" s="91"/>
      <c r="FKO34" s="92"/>
      <c r="FKP34" s="92"/>
      <c r="FKQ34" s="92"/>
      <c r="FKR34" s="92"/>
      <c r="FKS34" s="92"/>
      <c r="FKT34" s="92"/>
      <c r="FKU34" s="92"/>
      <c r="FKV34" s="92"/>
      <c r="FKW34" s="92"/>
      <c r="FKX34" s="92"/>
      <c r="FKY34" s="92"/>
      <c r="FKZ34" s="92"/>
      <c r="FLA34" s="91"/>
      <c r="FLB34" s="92"/>
      <c r="FLC34" s="92"/>
      <c r="FLD34" s="92"/>
      <c r="FLE34" s="92"/>
      <c r="FLF34" s="92"/>
      <c r="FLG34" s="92"/>
      <c r="FLH34" s="92"/>
      <c r="FLI34" s="92"/>
      <c r="FLJ34" s="92"/>
      <c r="FLK34" s="92"/>
      <c r="FLL34" s="92"/>
      <c r="FLM34" s="92"/>
      <c r="FLN34" s="91"/>
      <c r="FLO34" s="92"/>
      <c r="FLP34" s="92"/>
      <c r="FLQ34" s="92"/>
      <c r="FLR34" s="92"/>
      <c r="FLS34" s="92"/>
      <c r="FLT34" s="92"/>
      <c r="FLU34" s="92"/>
      <c r="FLV34" s="92"/>
      <c r="FLW34" s="92"/>
      <c r="FLX34" s="92"/>
      <c r="FLY34" s="92"/>
      <c r="FLZ34" s="92"/>
      <c r="FMA34" s="91"/>
      <c r="FMB34" s="92"/>
      <c r="FMC34" s="92"/>
      <c r="FMD34" s="92"/>
      <c r="FME34" s="92"/>
      <c r="FMF34" s="92"/>
      <c r="FMG34" s="92"/>
      <c r="FMH34" s="92"/>
      <c r="FMI34" s="92"/>
      <c r="FMJ34" s="92"/>
      <c r="FMK34" s="92"/>
      <c r="FML34" s="92"/>
      <c r="FMM34" s="92"/>
      <c r="FMN34" s="91"/>
      <c r="FMO34" s="92"/>
      <c r="FMP34" s="92"/>
      <c r="FMQ34" s="92"/>
      <c r="FMR34" s="92"/>
      <c r="FMS34" s="92"/>
      <c r="FMT34" s="92"/>
      <c r="FMU34" s="92"/>
      <c r="FMV34" s="92"/>
      <c r="FMW34" s="92"/>
      <c r="FMX34" s="92"/>
      <c r="FMY34" s="92"/>
      <c r="FMZ34" s="92"/>
      <c r="FNA34" s="91"/>
      <c r="FNB34" s="92"/>
      <c r="FNC34" s="92"/>
      <c r="FND34" s="92"/>
      <c r="FNE34" s="92"/>
      <c r="FNF34" s="92"/>
      <c r="FNG34" s="92"/>
      <c r="FNH34" s="92"/>
      <c r="FNI34" s="92"/>
      <c r="FNJ34" s="92"/>
      <c r="FNK34" s="92"/>
      <c r="FNL34" s="92"/>
      <c r="FNM34" s="92"/>
      <c r="FNN34" s="91"/>
      <c r="FNO34" s="92"/>
      <c r="FNP34" s="92"/>
      <c r="FNQ34" s="92"/>
      <c r="FNR34" s="92"/>
      <c r="FNS34" s="92"/>
      <c r="FNT34" s="92"/>
      <c r="FNU34" s="92"/>
      <c r="FNV34" s="92"/>
      <c r="FNW34" s="92"/>
      <c r="FNX34" s="92"/>
      <c r="FNY34" s="92"/>
      <c r="FNZ34" s="92"/>
      <c r="FOA34" s="91"/>
      <c r="FOB34" s="92"/>
      <c r="FOC34" s="92"/>
      <c r="FOD34" s="92"/>
      <c r="FOE34" s="92"/>
      <c r="FOF34" s="92"/>
      <c r="FOG34" s="92"/>
      <c r="FOH34" s="92"/>
      <c r="FOI34" s="92"/>
      <c r="FOJ34" s="92"/>
      <c r="FOK34" s="92"/>
      <c r="FOL34" s="92"/>
      <c r="FOM34" s="92"/>
      <c r="FON34" s="91"/>
      <c r="FOO34" s="92"/>
      <c r="FOP34" s="92"/>
      <c r="FOQ34" s="92"/>
      <c r="FOR34" s="92"/>
      <c r="FOS34" s="92"/>
      <c r="FOT34" s="92"/>
      <c r="FOU34" s="92"/>
      <c r="FOV34" s="92"/>
      <c r="FOW34" s="92"/>
      <c r="FOX34" s="92"/>
      <c r="FOY34" s="92"/>
      <c r="FOZ34" s="92"/>
      <c r="FPA34" s="91"/>
      <c r="FPB34" s="92"/>
      <c r="FPC34" s="92"/>
      <c r="FPD34" s="92"/>
      <c r="FPE34" s="92"/>
      <c r="FPF34" s="92"/>
      <c r="FPG34" s="92"/>
      <c r="FPH34" s="92"/>
      <c r="FPI34" s="92"/>
      <c r="FPJ34" s="92"/>
      <c r="FPK34" s="92"/>
      <c r="FPL34" s="92"/>
      <c r="FPM34" s="92"/>
      <c r="FPN34" s="91"/>
      <c r="FPO34" s="92"/>
      <c r="FPP34" s="92"/>
      <c r="FPQ34" s="92"/>
      <c r="FPR34" s="92"/>
      <c r="FPS34" s="92"/>
      <c r="FPT34" s="92"/>
      <c r="FPU34" s="92"/>
      <c r="FPV34" s="92"/>
      <c r="FPW34" s="92"/>
      <c r="FPX34" s="92"/>
      <c r="FPY34" s="92"/>
      <c r="FPZ34" s="92"/>
      <c r="FQA34" s="91"/>
      <c r="FQB34" s="92"/>
      <c r="FQC34" s="92"/>
      <c r="FQD34" s="92"/>
      <c r="FQE34" s="92"/>
      <c r="FQF34" s="92"/>
      <c r="FQG34" s="92"/>
      <c r="FQH34" s="92"/>
      <c r="FQI34" s="92"/>
      <c r="FQJ34" s="92"/>
      <c r="FQK34" s="92"/>
      <c r="FQL34" s="92"/>
      <c r="FQM34" s="92"/>
      <c r="FQN34" s="91"/>
      <c r="FQO34" s="92"/>
      <c r="FQP34" s="92"/>
      <c r="FQQ34" s="92"/>
      <c r="FQR34" s="92"/>
      <c r="FQS34" s="92"/>
      <c r="FQT34" s="92"/>
      <c r="FQU34" s="92"/>
      <c r="FQV34" s="92"/>
      <c r="FQW34" s="92"/>
      <c r="FQX34" s="92"/>
      <c r="FQY34" s="92"/>
      <c r="FQZ34" s="92"/>
      <c r="FRA34" s="91"/>
      <c r="FRB34" s="92"/>
      <c r="FRC34" s="92"/>
      <c r="FRD34" s="92"/>
      <c r="FRE34" s="92"/>
      <c r="FRF34" s="92"/>
      <c r="FRG34" s="92"/>
      <c r="FRH34" s="92"/>
      <c r="FRI34" s="92"/>
      <c r="FRJ34" s="92"/>
      <c r="FRK34" s="92"/>
      <c r="FRL34" s="92"/>
      <c r="FRM34" s="92"/>
      <c r="FRN34" s="91"/>
      <c r="FRO34" s="92"/>
      <c r="FRP34" s="92"/>
      <c r="FRQ34" s="92"/>
      <c r="FRR34" s="92"/>
      <c r="FRS34" s="92"/>
      <c r="FRT34" s="92"/>
      <c r="FRU34" s="92"/>
      <c r="FRV34" s="92"/>
      <c r="FRW34" s="92"/>
      <c r="FRX34" s="92"/>
      <c r="FRY34" s="92"/>
      <c r="FRZ34" s="92"/>
      <c r="FSA34" s="91"/>
      <c r="FSB34" s="92"/>
      <c r="FSC34" s="92"/>
      <c r="FSD34" s="92"/>
      <c r="FSE34" s="92"/>
      <c r="FSF34" s="92"/>
      <c r="FSG34" s="92"/>
      <c r="FSH34" s="92"/>
      <c r="FSI34" s="92"/>
      <c r="FSJ34" s="92"/>
      <c r="FSK34" s="92"/>
      <c r="FSL34" s="92"/>
      <c r="FSM34" s="92"/>
      <c r="FSN34" s="91"/>
      <c r="FSO34" s="92"/>
      <c r="FSP34" s="92"/>
      <c r="FSQ34" s="92"/>
      <c r="FSR34" s="92"/>
      <c r="FSS34" s="92"/>
      <c r="FST34" s="92"/>
      <c r="FSU34" s="92"/>
      <c r="FSV34" s="92"/>
      <c r="FSW34" s="92"/>
      <c r="FSX34" s="92"/>
      <c r="FSY34" s="92"/>
      <c r="FSZ34" s="92"/>
      <c r="FTA34" s="91"/>
      <c r="FTB34" s="92"/>
      <c r="FTC34" s="92"/>
      <c r="FTD34" s="92"/>
      <c r="FTE34" s="92"/>
      <c r="FTF34" s="92"/>
      <c r="FTG34" s="92"/>
      <c r="FTH34" s="92"/>
      <c r="FTI34" s="92"/>
      <c r="FTJ34" s="92"/>
      <c r="FTK34" s="92"/>
      <c r="FTL34" s="92"/>
      <c r="FTM34" s="92"/>
      <c r="FTN34" s="91"/>
      <c r="FTO34" s="92"/>
      <c r="FTP34" s="92"/>
      <c r="FTQ34" s="92"/>
      <c r="FTR34" s="92"/>
      <c r="FTS34" s="92"/>
      <c r="FTT34" s="92"/>
      <c r="FTU34" s="92"/>
      <c r="FTV34" s="92"/>
      <c r="FTW34" s="92"/>
      <c r="FTX34" s="92"/>
      <c r="FTY34" s="92"/>
      <c r="FTZ34" s="92"/>
      <c r="FUA34" s="91"/>
      <c r="FUB34" s="92"/>
      <c r="FUC34" s="92"/>
      <c r="FUD34" s="92"/>
      <c r="FUE34" s="92"/>
      <c r="FUF34" s="92"/>
      <c r="FUG34" s="92"/>
      <c r="FUH34" s="92"/>
      <c r="FUI34" s="92"/>
      <c r="FUJ34" s="92"/>
      <c r="FUK34" s="92"/>
      <c r="FUL34" s="92"/>
      <c r="FUM34" s="92"/>
      <c r="FUN34" s="91"/>
      <c r="FUO34" s="92"/>
      <c r="FUP34" s="92"/>
      <c r="FUQ34" s="92"/>
      <c r="FUR34" s="92"/>
      <c r="FUS34" s="92"/>
      <c r="FUT34" s="92"/>
      <c r="FUU34" s="92"/>
      <c r="FUV34" s="92"/>
      <c r="FUW34" s="92"/>
      <c r="FUX34" s="92"/>
      <c r="FUY34" s="92"/>
      <c r="FUZ34" s="92"/>
      <c r="FVA34" s="91"/>
      <c r="FVB34" s="92"/>
      <c r="FVC34" s="92"/>
      <c r="FVD34" s="92"/>
      <c r="FVE34" s="92"/>
      <c r="FVF34" s="92"/>
      <c r="FVG34" s="92"/>
      <c r="FVH34" s="92"/>
      <c r="FVI34" s="92"/>
      <c r="FVJ34" s="92"/>
      <c r="FVK34" s="92"/>
      <c r="FVL34" s="92"/>
      <c r="FVM34" s="92"/>
      <c r="FVN34" s="91"/>
      <c r="FVO34" s="92"/>
      <c r="FVP34" s="92"/>
      <c r="FVQ34" s="92"/>
      <c r="FVR34" s="92"/>
      <c r="FVS34" s="92"/>
      <c r="FVT34" s="92"/>
      <c r="FVU34" s="92"/>
      <c r="FVV34" s="92"/>
      <c r="FVW34" s="92"/>
      <c r="FVX34" s="92"/>
      <c r="FVY34" s="92"/>
      <c r="FVZ34" s="92"/>
      <c r="FWA34" s="91"/>
      <c r="FWB34" s="92"/>
      <c r="FWC34" s="92"/>
      <c r="FWD34" s="92"/>
      <c r="FWE34" s="92"/>
      <c r="FWF34" s="92"/>
      <c r="FWG34" s="92"/>
      <c r="FWH34" s="92"/>
      <c r="FWI34" s="92"/>
      <c r="FWJ34" s="92"/>
      <c r="FWK34" s="92"/>
      <c r="FWL34" s="92"/>
      <c r="FWM34" s="92"/>
      <c r="FWN34" s="91"/>
      <c r="FWO34" s="92"/>
      <c r="FWP34" s="92"/>
      <c r="FWQ34" s="92"/>
      <c r="FWR34" s="92"/>
      <c r="FWS34" s="92"/>
      <c r="FWT34" s="92"/>
      <c r="FWU34" s="92"/>
      <c r="FWV34" s="92"/>
      <c r="FWW34" s="92"/>
      <c r="FWX34" s="92"/>
      <c r="FWY34" s="92"/>
      <c r="FWZ34" s="92"/>
      <c r="FXA34" s="91"/>
      <c r="FXB34" s="92"/>
      <c r="FXC34" s="92"/>
      <c r="FXD34" s="92"/>
      <c r="FXE34" s="92"/>
      <c r="FXF34" s="92"/>
      <c r="FXG34" s="92"/>
      <c r="FXH34" s="92"/>
      <c r="FXI34" s="92"/>
      <c r="FXJ34" s="92"/>
      <c r="FXK34" s="92"/>
      <c r="FXL34" s="92"/>
      <c r="FXM34" s="92"/>
      <c r="FXN34" s="91"/>
      <c r="FXO34" s="92"/>
      <c r="FXP34" s="92"/>
      <c r="FXQ34" s="92"/>
      <c r="FXR34" s="92"/>
      <c r="FXS34" s="92"/>
      <c r="FXT34" s="92"/>
      <c r="FXU34" s="92"/>
      <c r="FXV34" s="92"/>
      <c r="FXW34" s="92"/>
      <c r="FXX34" s="92"/>
      <c r="FXY34" s="92"/>
      <c r="FXZ34" s="92"/>
      <c r="FYA34" s="91"/>
      <c r="FYB34" s="92"/>
      <c r="FYC34" s="92"/>
      <c r="FYD34" s="92"/>
      <c r="FYE34" s="92"/>
      <c r="FYF34" s="92"/>
      <c r="FYG34" s="92"/>
      <c r="FYH34" s="92"/>
      <c r="FYI34" s="92"/>
      <c r="FYJ34" s="92"/>
      <c r="FYK34" s="92"/>
      <c r="FYL34" s="92"/>
      <c r="FYM34" s="92"/>
      <c r="FYN34" s="91"/>
      <c r="FYO34" s="92"/>
      <c r="FYP34" s="92"/>
      <c r="FYQ34" s="92"/>
      <c r="FYR34" s="92"/>
      <c r="FYS34" s="92"/>
      <c r="FYT34" s="92"/>
      <c r="FYU34" s="92"/>
      <c r="FYV34" s="92"/>
      <c r="FYW34" s="92"/>
      <c r="FYX34" s="92"/>
      <c r="FYY34" s="92"/>
      <c r="FYZ34" s="92"/>
      <c r="FZA34" s="91"/>
      <c r="FZB34" s="92"/>
      <c r="FZC34" s="92"/>
      <c r="FZD34" s="92"/>
      <c r="FZE34" s="92"/>
      <c r="FZF34" s="92"/>
      <c r="FZG34" s="92"/>
      <c r="FZH34" s="92"/>
      <c r="FZI34" s="92"/>
      <c r="FZJ34" s="92"/>
      <c r="FZK34" s="92"/>
      <c r="FZL34" s="92"/>
      <c r="FZM34" s="92"/>
      <c r="FZN34" s="91"/>
      <c r="FZO34" s="92"/>
      <c r="FZP34" s="92"/>
      <c r="FZQ34" s="92"/>
      <c r="FZR34" s="92"/>
      <c r="FZS34" s="92"/>
      <c r="FZT34" s="92"/>
      <c r="FZU34" s="92"/>
      <c r="FZV34" s="92"/>
      <c r="FZW34" s="92"/>
      <c r="FZX34" s="92"/>
      <c r="FZY34" s="92"/>
      <c r="FZZ34" s="92"/>
      <c r="GAA34" s="91"/>
      <c r="GAB34" s="92"/>
      <c r="GAC34" s="92"/>
      <c r="GAD34" s="92"/>
      <c r="GAE34" s="92"/>
      <c r="GAF34" s="92"/>
      <c r="GAG34" s="92"/>
      <c r="GAH34" s="92"/>
      <c r="GAI34" s="92"/>
      <c r="GAJ34" s="92"/>
      <c r="GAK34" s="92"/>
      <c r="GAL34" s="92"/>
      <c r="GAM34" s="92"/>
      <c r="GAN34" s="91"/>
      <c r="GAO34" s="92"/>
      <c r="GAP34" s="92"/>
      <c r="GAQ34" s="92"/>
      <c r="GAR34" s="92"/>
      <c r="GAS34" s="92"/>
      <c r="GAT34" s="92"/>
      <c r="GAU34" s="92"/>
      <c r="GAV34" s="92"/>
      <c r="GAW34" s="92"/>
      <c r="GAX34" s="92"/>
      <c r="GAY34" s="92"/>
      <c r="GAZ34" s="92"/>
      <c r="GBA34" s="91"/>
      <c r="GBB34" s="92"/>
      <c r="GBC34" s="92"/>
      <c r="GBD34" s="92"/>
      <c r="GBE34" s="92"/>
      <c r="GBF34" s="92"/>
      <c r="GBG34" s="92"/>
      <c r="GBH34" s="92"/>
      <c r="GBI34" s="92"/>
      <c r="GBJ34" s="92"/>
      <c r="GBK34" s="92"/>
      <c r="GBL34" s="92"/>
      <c r="GBM34" s="92"/>
      <c r="GBN34" s="91"/>
      <c r="GBO34" s="92"/>
      <c r="GBP34" s="92"/>
      <c r="GBQ34" s="92"/>
      <c r="GBR34" s="92"/>
      <c r="GBS34" s="92"/>
      <c r="GBT34" s="92"/>
      <c r="GBU34" s="92"/>
      <c r="GBV34" s="92"/>
      <c r="GBW34" s="92"/>
      <c r="GBX34" s="92"/>
      <c r="GBY34" s="92"/>
      <c r="GBZ34" s="92"/>
      <c r="GCA34" s="91"/>
      <c r="GCB34" s="92"/>
      <c r="GCC34" s="92"/>
      <c r="GCD34" s="92"/>
      <c r="GCE34" s="92"/>
      <c r="GCF34" s="92"/>
      <c r="GCG34" s="92"/>
      <c r="GCH34" s="92"/>
      <c r="GCI34" s="92"/>
      <c r="GCJ34" s="92"/>
      <c r="GCK34" s="92"/>
      <c r="GCL34" s="92"/>
      <c r="GCM34" s="92"/>
      <c r="GCN34" s="91"/>
      <c r="GCO34" s="92"/>
      <c r="GCP34" s="92"/>
      <c r="GCQ34" s="92"/>
      <c r="GCR34" s="92"/>
      <c r="GCS34" s="92"/>
      <c r="GCT34" s="92"/>
      <c r="GCU34" s="92"/>
      <c r="GCV34" s="92"/>
      <c r="GCW34" s="92"/>
      <c r="GCX34" s="92"/>
      <c r="GCY34" s="92"/>
      <c r="GCZ34" s="92"/>
      <c r="GDA34" s="91"/>
      <c r="GDB34" s="92"/>
      <c r="GDC34" s="92"/>
      <c r="GDD34" s="92"/>
      <c r="GDE34" s="92"/>
      <c r="GDF34" s="92"/>
      <c r="GDG34" s="92"/>
      <c r="GDH34" s="92"/>
      <c r="GDI34" s="92"/>
      <c r="GDJ34" s="92"/>
      <c r="GDK34" s="92"/>
      <c r="GDL34" s="92"/>
      <c r="GDM34" s="92"/>
      <c r="GDN34" s="91"/>
      <c r="GDO34" s="92"/>
      <c r="GDP34" s="92"/>
      <c r="GDQ34" s="92"/>
      <c r="GDR34" s="92"/>
      <c r="GDS34" s="92"/>
      <c r="GDT34" s="92"/>
      <c r="GDU34" s="92"/>
      <c r="GDV34" s="92"/>
      <c r="GDW34" s="92"/>
      <c r="GDX34" s="92"/>
      <c r="GDY34" s="92"/>
      <c r="GDZ34" s="92"/>
      <c r="GEA34" s="91"/>
      <c r="GEB34" s="92"/>
      <c r="GEC34" s="92"/>
      <c r="GED34" s="92"/>
      <c r="GEE34" s="92"/>
      <c r="GEF34" s="92"/>
      <c r="GEG34" s="92"/>
      <c r="GEH34" s="92"/>
      <c r="GEI34" s="92"/>
      <c r="GEJ34" s="92"/>
      <c r="GEK34" s="92"/>
      <c r="GEL34" s="92"/>
      <c r="GEM34" s="92"/>
      <c r="GEN34" s="91"/>
      <c r="GEO34" s="92"/>
      <c r="GEP34" s="92"/>
      <c r="GEQ34" s="92"/>
      <c r="GER34" s="92"/>
      <c r="GES34" s="92"/>
      <c r="GET34" s="92"/>
      <c r="GEU34" s="92"/>
      <c r="GEV34" s="92"/>
      <c r="GEW34" s="92"/>
      <c r="GEX34" s="92"/>
      <c r="GEY34" s="92"/>
      <c r="GEZ34" s="92"/>
      <c r="GFA34" s="91"/>
      <c r="GFB34" s="92"/>
      <c r="GFC34" s="92"/>
      <c r="GFD34" s="92"/>
      <c r="GFE34" s="92"/>
      <c r="GFF34" s="92"/>
      <c r="GFG34" s="92"/>
      <c r="GFH34" s="92"/>
      <c r="GFI34" s="92"/>
      <c r="GFJ34" s="92"/>
      <c r="GFK34" s="92"/>
      <c r="GFL34" s="92"/>
      <c r="GFM34" s="92"/>
      <c r="GFN34" s="91"/>
      <c r="GFO34" s="92"/>
      <c r="GFP34" s="92"/>
      <c r="GFQ34" s="92"/>
      <c r="GFR34" s="92"/>
      <c r="GFS34" s="92"/>
      <c r="GFT34" s="92"/>
      <c r="GFU34" s="92"/>
      <c r="GFV34" s="92"/>
      <c r="GFW34" s="92"/>
      <c r="GFX34" s="92"/>
      <c r="GFY34" s="92"/>
      <c r="GFZ34" s="92"/>
      <c r="GGA34" s="91"/>
      <c r="GGB34" s="92"/>
      <c r="GGC34" s="92"/>
      <c r="GGD34" s="92"/>
      <c r="GGE34" s="92"/>
      <c r="GGF34" s="92"/>
      <c r="GGG34" s="92"/>
      <c r="GGH34" s="92"/>
      <c r="GGI34" s="92"/>
      <c r="GGJ34" s="92"/>
      <c r="GGK34" s="92"/>
      <c r="GGL34" s="92"/>
      <c r="GGM34" s="92"/>
      <c r="GGN34" s="91"/>
      <c r="GGO34" s="92"/>
      <c r="GGP34" s="92"/>
      <c r="GGQ34" s="92"/>
      <c r="GGR34" s="92"/>
      <c r="GGS34" s="92"/>
      <c r="GGT34" s="92"/>
      <c r="GGU34" s="92"/>
      <c r="GGV34" s="92"/>
      <c r="GGW34" s="92"/>
      <c r="GGX34" s="92"/>
      <c r="GGY34" s="92"/>
      <c r="GGZ34" s="92"/>
      <c r="GHA34" s="91"/>
      <c r="GHB34" s="92"/>
      <c r="GHC34" s="92"/>
      <c r="GHD34" s="92"/>
      <c r="GHE34" s="92"/>
      <c r="GHF34" s="92"/>
      <c r="GHG34" s="92"/>
      <c r="GHH34" s="92"/>
      <c r="GHI34" s="92"/>
      <c r="GHJ34" s="92"/>
      <c r="GHK34" s="92"/>
      <c r="GHL34" s="92"/>
      <c r="GHM34" s="92"/>
      <c r="GHN34" s="91"/>
      <c r="GHO34" s="92"/>
      <c r="GHP34" s="92"/>
      <c r="GHQ34" s="92"/>
      <c r="GHR34" s="92"/>
      <c r="GHS34" s="92"/>
      <c r="GHT34" s="92"/>
      <c r="GHU34" s="92"/>
      <c r="GHV34" s="92"/>
      <c r="GHW34" s="92"/>
      <c r="GHX34" s="92"/>
      <c r="GHY34" s="92"/>
      <c r="GHZ34" s="92"/>
      <c r="GIA34" s="91"/>
      <c r="GIB34" s="92"/>
      <c r="GIC34" s="92"/>
      <c r="GID34" s="92"/>
      <c r="GIE34" s="92"/>
      <c r="GIF34" s="92"/>
      <c r="GIG34" s="92"/>
      <c r="GIH34" s="92"/>
      <c r="GII34" s="92"/>
      <c r="GIJ34" s="92"/>
      <c r="GIK34" s="92"/>
      <c r="GIL34" s="92"/>
      <c r="GIM34" s="92"/>
      <c r="GIN34" s="91"/>
      <c r="GIO34" s="92"/>
      <c r="GIP34" s="92"/>
      <c r="GIQ34" s="92"/>
      <c r="GIR34" s="92"/>
      <c r="GIS34" s="92"/>
      <c r="GIT34" s="92"/>
      <c r="GIU34" s="92"/>
      <c r="GIV34" s="92"/>
      <c r="GIW34" s="92"/>
      <c r="GIX34" s="92"/>
      <c r="GIY34" s="92"/>
      <c r="GIZ34" s="92"/>
      <c r="GJA34" s="91"/>
      <c r="GJB34" s="92"/>
      <c r="GJC34" s="92"/>
      <c r="GJD34" s="92"/>
      <c r="GJE34" s="92"/>
      <c r="GJF34" s="92"/>
      <c r="GJG34" s="92"/>
      <c r="GJH34" s="92"/>
      <c r="GJI34" s="92"/>
      <c r="GJJ34" s="92"/>
      <c r="GJK34" s="92"/>
      <c r="GJL34" s="92"/>
      <c r="GJM34" s="92"/>
      <c r="GJN34" s="91"/>
      <c r="GJO34" s="92"/>
      <c r="GJP34" s="92"/>
      <c r="GJQ34" s="92"/>
      <c r="GJR34" s="92"/>
      <c r="GJS34" s="92"/>
      <c r="GJT34" s="92"/>
      <c r="GJU34" s="92"/>
      <c r="GJV34" s="92"/>
      <c r="GJW34" s="92"/>
      <c r="GJX34" s="92"/>
      <c r="GJY34" s="92"/>
      <c r="GJZ34" s="92"/>
      <c r="GKA34" s="91"/>
      <c r="GKB34" s="92"/>
      <c r="GKC34" s="92"/>
      <c r="GKD34" s="92"/>
      <c r="GKE34" s="92"/>
      <c r="GKF34" s="92"/>
      <c r="GKG34" s="92"/>
      <c r="GKH34" s="92"/>
      <c r="GKI34" s="92"/>
      <c r="GKJ34" s="92"/>
      <c r="GKK34" s="92"/>
      <c r="GKL34" s="92"/>
      <c r="GKM34" s="92"/>
      <c r="GKN34" s="91"/>
      <c r="GKO34" s="92"/>
      <c r="GKP34" s="92"/>
      <c r="GKQ34" s="92"/>
      <c r="GKR34" s="92"/>
      <c r="GKS34" s="92"/>
      <c r="GKT34" s="92"/>
      <c r="GKU34" s="92"/>
      <c r="GKV34" s="92"/>
      <c r="GKW34" s="92"/>
      <c r="GKX34" s="92"/>
      <c r="GKY34" s="92"/>
      <c r="GKZ34" s="92"/>
      <c r="GLA34" s="91"/>
      <c r="GLB34" s="92"/>
      <c r="GLC34" s="92"/>
      <c r="GLD34" s="92"/>
      <c r="GLE34" s="92"/>
      <c r="GLF34" s="92"/>
      <c r="GLG34" s="92"/>
      <c r="GLH34" s="92"/>
      <c r="GLI34" s="92"/>
      <c r="GLJ34" s="92"/>
      <c r="GLK34" s="92"/>
      <c r="GLL34" s="92"/>
      <c r="GLM34" s="92"/>
      <c r="GLN34" s="91"/>
      <c r="GLO34" s="92"/>
      <c r="GLP34" s="92"/>
      <c r="GLQ34" s="92"/>
      <c r="GLR34" s="92"/>
      <c r="GLS34" s="92"/>
      <c r="GLT34" s="92"/>
      <c r="GLU34" s="92"/>
      <c r="GLV34" s="92"/>
      <c r="GLW34" s="92"/>
      <c r="GLX34" s="92"/>
      <c r="GLY34" s="92"/>
      <c r="GLZ34" s="92"/>
      <c r="GMA34" s="91"/>
      <c r="GMB34" s="92"/>
      <c r="GMC34" s="92"/>
      <c r="GMD34" s="92"/>
      <c r="GME34" s="92"/>
      <c r="GMF34" s="92"/>
      <c r="GMG34" s="92"/>
      <c r="GMH34" s="92"/>
      <c r="GMI34" s="92"/>
      <c r="GMJ34" s="92"/>
      <c r="GMK34" s="92"/>
      <c r="GML34" s="92"/>
      <c r="GMM34" s="92"/>
      <c r="GMN34" s="91"/>
      <c r="GMO34" s="92"/>
      <c r="GMP34" s="92"/>
      <c r="GMQ34" s="92"/>
      <c r="GMR34" s="92"/>
      <c r="GMS34" s="92"/>
      <c r="GMT34" s="92"/>
      <c r="GMU34" s="92"/>
      <c r="GMV34" s="92"/>
      <c r="GMW34" s="92"/>
      <c r="GMX34" s="92"/>
      <c r="GMY34" s="92"/>
      <c r="GMZ34" s="92"/>
      <c r="GNA34" s="91"/>
      <c r="GNB34" s="92"/>
      <c r="GNC34" s="92"/>
      <c r="GND34" s="92"/>
      <c r="GNE34" s="92"/>
      <c r="GNF34" s="92"/>
      <c r="GNG34" s="92"/>
      <c r="GNH34" s="92"/>
      <c r="GNI34" s="92"/>
      <c r="GNJ34" s="92"/>
      <c r="GNK34" s="92"/>
      <c r="GNL34" s="92"/>
      <c r="GNM34" s="92"/>
      <c r="GNN34" s="91"/>
      <c r="GNO34" s="92"/>
      <c r="GNP34" s="92"/>
      <c r="GNQ34" s="92"/>
      <c r="GNR34" s="92"/>
      <c r="GNS34" s="92"/>
      <c r="GNT34" s="92"/>
      <c r="GNU34" s="92"/>
      <c r="GNV34" s="92"/>
      <c r="GNW34" s="92"/>
      <c r="GNX34" s="92"/>
      <c r="GNY34" s="92"/>
      <c r="GNZ34" s="92"/>
      <c r="GOA34" s="91"/>
      <c r="GOB34" s="92"/>
      <c r="GOC34" s="92"/>
      <c r="GOD34" s="92"/>
      <c r="GOE34" s="92"/>
      <c r="GOF34" s="92"/>
      <c r="GOG34" s="92"/>
      <c r="GOH34" s="92"/>
      <c r="GOI34" s="92"/>
      <c r="GOJ34" s="92"/>
      <c r="GOK34" s="92"/>
      <c r="GOL34" s="92"/>
      <c r="GOM34" s="92"/>
      <c r="GON34" s="91"/>
      <c r="GOO34" s="92"/>
      <c r="GOP34" s="92"/>
      <c r="GOQ34" s="92"/>
      <c r="GOR34" s="92"/>
      <c r="GOS34" s="92"/>
      <c r="GOT34" s="92"/>
      <c r="GOU34" s="92"/>
      <c r="GOV34" s="92"/>
      <c r="GOW34" s="92"/>
      <c r="GOX34" s="92"/>
      <c r="GOY34" s="92"/>
      <c r="GOZ34" s="92"/>
      <c r="GPA34" s="91"/>
      <c r="GPB34" s="92"/>
      <c r="GPC34" s="92"/>
      <c r="GPD34" s="92"/>
      <c r="GPE34" s="92"/>
      <c r="GPF34" s="92"/>
      <c r="GPG34" s="92"/>
      <c r="GPH34" s="92"/>
      <c r="GPI34" s="92"/>
      <c r="GPJ34" s="92"/>
      <c r="GPK34" s="92"/>
      <c r="GPL34" s="92"/>
      <c r="GPM34" s="92"/>
      <c r="GPN34" s="91"/>
      <c r="GPO34" s="92"/>
      <c r="GPP34" s="92"/>
      <c r="GPQ34" s="92"/>
      <c r="GPR34" s="92"/>
      <c r="GPS34" s="92"/>
      <c r="GPT34" s="92"/>
      <c r="GPU34" s="92"/>
      <c r="GPV34" s="92"/>
      <c r="GPW34" s="92"/>
      <c r="GPX34" s="92"/>
      <c r="GPY34" s="92"/>
      <c r="GPZ34" s="92"/>
      <c r="GQA34" s="91"/>
      <c r="GQB34" s="92"/>
      <c r="GQC34" s="92"/>
      <c r="GQD34" s="92"/>
      <c r="GQE34" s="92"/>
      <c r="GQF34" s="92"/>
      <c r="GQG34" s="92"/>
      <c r="GQH34" s="92"/>
      <c r="GQI34" s="92"/>
      <c r="GQJ34" s="92"/>
      <c r="GQK34" s="92"/>
      <c r="GQL34" s="92"/>
      <c r="GQM34" s="92"/>
      <c r="GQN34" s="91"/>
      <c r="GQO34" s="92"/>
      <c r="GQP34" s="92"/>
      <c r="GQQ34" s="92"/>
      <c r="GQR34" s="92"/>
      <c r="GQS34" s="92"/>
      <c r="GQT34" s="92"/>
      <c r="GQU34" s="92"/>
      <c r="GQV34" s="92"/>
      <c r="GQW34" s="92"/>
      <c r="GQX34" s="92"/>
      <c r="GQY34" s="92"/>
      <c r="GQZ34" s="92"/>
      <c r="GRA34" s="91"/>
      <c r="GRB34" s="92"/>
      <c r="GRC34" s="92"/>
      <c r="GRD34" s="92"/>
      <c r="GRE34" s="92"/>
      <c r="GRF34" s="92"/>
      <c r="GRG34" s="92"/>
      <c r="GRH34" s="92"/>
      <c r="GRI34" s="92"/>
      <c r="GRJ34" s="92"/>
      <c r="GRK34" s="92"/>
      <c r="GRL34" s="92"/>
      <c r="GRM34" s="92"/>
      <c r="GRN34" s="91"/>
      <c r="GRO34" s="92"/>
      <c r="GRP34" s="92"/>
      <c r="GRQ34" s="92"/>
      <c r="GRR34" s="92"/>
      <c r="GRS34" s="92"/>
      <c r="GRT34" s="92"/>
      <c r="GRU34" s="92"/>
      <c r="GRV34" s="92"/>
      <c r="GRW34" s="92"/>
      <c r="GRX34" s="92"/>
      <c r="GRY34" s="92"/>
      <c r="GRZ34" s="92"/>
      <c r="GSA34" s="91"/>
      <c r="GSB34" s="92"/>
      <c r="GSC34" s="92"/>
      <c r="GSD34" s="92"/>
      <c r="GSE34" s="92"/>
      <c r="GSF34" s="92"/>
      <c r="GSG34" s="92"/>
      <c r="GSH34" s="92"/>
      <c r="GSI34" s="92"/>
      <c r="GSJ34" s="92"/>
      <c r="GSK34" s="92"/>
      <c r="GSL34" s="92"/>
      <c r="GSM34" s="92"/>
      <c r="GSN34" s="91"/>
      <c r="GSO34" s="92"/>
      <c r="GSP34" s="92"/>
      <c r="GSQ34" s="92"/>
      <c r="GSR34" s="92"/>
      <c r="GSS34" s="92"/>
      <c r="GST34" s="92"/>
      <c r="GSU34" s="92"/>
      <c r="GSV34" s="92"/>
      <c r="GSW34" s="92"/>
      <c r="GSX34" s="92"/>
      <c r="GSY34" s="92"/>
      <c r="GSZ34" s="92"/>
      <c r="GTA34" s="91"/>
      <c r="GTB34" s="92"/>
      <c r="GTC34" s="92"/>
      <c r="GTD34" s="92"/>
      <c r="GTE34" s="92"/>
      <c r="GTF34" s="92"/>
      <c r="GTG34" s="92"/>
      <c r="GTH34" s="92"/>
      <c r="GTI34" s="92"/>
      <c r="GTJ34" s="92"/>
      <c r="GTK34" s="92"/>
      <c r="GTL34" s="92"/>
      <c r="GTM34" s="92"/>
      <c r="GTN34" s="91"/>
      <c r="GTO34" s="92"/>
      <c r="GTP34" s="92"/>
      <c r="GTQ34" s="92"/>
      <c r="GTR34" s="92"/>
      <c r="GTS34" s="92"/>
      <c r="GTT34" s="92"/>
      <c r="GTU34" s="92"/>
      <c r="GTV34" s="92"/>
      <c r="GTW34" s="92"/>
      <c r="GTX34" s="92"/>
      <c r="GTY34" s="92"/>
      <c r="GTZ34" s="92"/>
      <c r="GUA34" s="91"/>
      <c r="GUB34" s="92"/>
      <c r="GUC34" s="92"/>
      <c r="GUD34" s="92"/>
      <c r="GUE34" s="92"/>
      <c r="GUF34" s="92"/>
      <c r="GUG34" s="92"/>
      <c r="GUH34" s="92"/>
      <c r="GUI34" s="92"/>
      <c r="GUJ34" s="92"/>
      <c r="GUK34" s="92"/>
      <c r="GUL34" s="92"/>
      <c r="GUM34" s="92"/>
      <c r="GUN34" s="91"/>
      <c r="GUO34" s="92"/>
      <c r="GUP34" s="92"/>
      <c r="GUQ34" s="92"/>
      <c r="GUR34" s="92"/>
      <c r="GUS34" s="92"/>
      <c r="GUT34" s="92"/>
      <c r="GUU34" s="92"/>
      <c r="GUV34" s="92"/>
      <c r="GUW34" s="92"/>
      <c r="GUX34" s="92"/>
      <c r="GUY34" s="92"/>
      <c r="GUZ34" s="92"/>
      <c r="GVA34" s="91"/>
      <c r="GVB34" s="92"/>
      <c r="GVC34" s="92"/>
      <c r="GVD34" s="92"/>
      <c r="GVE34" s="92"/>
      <c r="GVF34" s="92"/>
      <c r="GVG34" s="92"/>
      <c r="GVH34" s="92"/>
      <c r="GVI34" s="92"/>
      <c r="GVJ34" s="92"/>
      <c r="GVK34" s="92"/>
      <c r="GVL34" s="92"/>
      <c r="GVM34" s="92"/>
      <c r="GVN34" s="91"/>
      <c r="GVO34" s="92"/>
      <c r="GVP34" s="92"/>
      <c r="GVQ34" s="92"/>
      <c r="GVR34" s="92"/>
      <c r="GVS34" s="92"/>
      <c r="GVT34" s="92"/>
      <c r="GVU34" s="92"/>
      <c r="GVV34" s="92"/>
      <c r="GVW34" s="92"/>
      <c r="GVX34" s="92"/>
      <c r="GVY34" s="92"/>
      <c r="GVZ34" s="92"/>
      <c r="GWA34" s="91"/>
      <c r="GWB34" s="92"/>
      <c r="GWC34" s="92"/>
      <c r="GWD34" s="92"/>
      <c r="GWE34" s="92"/>
      <c r="GWF34" s="92"/>
      <c r="GWG34" s="92"/>
      <c r="GWH34" s="92"/>
      <c r="GWI34" s="92"/>
      <c r="GWJ34" s="92"/>
      <c r="GWK34" s="92"/>
      <c r="GWL34" s="92"/>
      <c r="GWM34" s="92"/>
      <c r="GWN34" s="91"/>
      <c r="GWO34" s="92"/>
      <c r="GWP34" s="92"/>
      <c r="GWQ34" s="92"/>
      <c r="GWR34" s="92"/>
      <c r="GWS34" s="92"/>
      <c r="GWT34" s="92"/>
      <c r="GWU34" s="92"/>
      <c r="GWV34" s="92"/>
      <c r="GWW34" s="92"/>
      <c r="GWX34" s="92"/>
      <c r="GWY34" s="92"/>
      <c r="GWZ34" s="92"/>
      <c r="GXA34" s="91"/>
      <c r="GXB34" s="92"/>
      <c r="GXC34" s="92"/>
      <c r="GXD34" s="92"/>
      <c r="GXE34" s="92"/>
      <c r="GXF34" s="92"/>
      <c r="GXG34" s="92"/>
      <c r="GXH34" s="92"/>
      <c r="GXI34" s="92"/>
      <c r="GXJ34" s="92"/>
      <c r="GXK34" s="92"/>
      <c r="GXL34" s="92"/>
      <c r="GXM34" s="92"/>
      <c r="GXN34" s="91"/>
      <c r="GXO34" s="92"/>
      <c r="GXP34" s="92"/>
      <c r="GXQ34" s="92"/>
      <c r="GXR34" s="92"/>
      <c r="GXS34" s="92"/>
      <c r="GXT34" s="92"/>
      <c r="GXU34" s="92"/>
      <c r="GXV34" s="92"/>
      <c r="GXW34" s="92"/>
      <c r="GXX34" s="92"/>
      <c r="GXY34" s="92"/>
      <c r="GXZ34" s="92"/>
      <c r="GYA34" s="91"/>
      <c r="GYB34" s="92"/>
      <c r="GYC34" s="92"/>
      <c r="GYD34" s="92"/>
      <c r="GYE34" s="92"/>
      <c r="GYF34" s="92"/>
      <c r="GYG34" s="92"/>
      <c r="GYH34" s="92"/>
      <c r="GYI34" s="92"/>
      <c r="GYJ34" s="92"/>
      <c r="GYK34" s="92"/>
      <c r="GYL34" s="92"/>
      <c r="GYM34" s="92"/>
      <c r="GYN34" s="91"/>
      <c r="GYO34" s="92"/>
      <c r="GYP34" s="92"/>
      <c r="GYQ34" s="92"/>
      <c r="GYR34" s="92"/>
      <c r="GYS34" s="92"/>
      <c r="GYT34" s="92"/>
      <c r="GYU34" s="92"/>
      <c r="GYV34" s="92"/>
      <c r="GYW34" s="92"/>
      <c r="GYX34" s="92"/>
      <c r="GYY34" s="92"/>
      <c r="GYZ34" s="92"/>
      <c r="GZA34" s="91"/>
      <c r="GZB34" s="92"/>
      <c r="GZC34" s="92"/>
      <c r="GZD34" s="92"/>
      <c r="GZE34" s="92"/>
      <c r="GZF34" s="92"/>
      <c r="GZG34" s="92"/>
      <c r="GZH34" s="92"/>
      <c r="GZI34" s="92"/>
      <c r="GZJ34" s="92"/>
      <c r="GZK34" s="92"/>
      <c r="GZL34" s="92"/>
      <c r="GZM34" s="92"/>
      <c r="GZN34" s="91"/>
      <c r="GZO34" s="92"/>
      <c r="GZP34" s="92"/>
      <c r="GZQ34" s="92"/>
      <c r="GZR34" s="92"/>
      <c r="GZS34" s="92"/>
      <c r="GZT34" s="92"/>
      <c r="GZU34" s="92"/>
      <c r="GZV34" s="92"/>
      <c r="GZW34" s="92"/>
      <c r="GZX34" s="92"/>
      <c r="GZY34" s="92"/>
      <c r="GZZ34" s="92"/>
      <c r="HAA34" s="91"/>
      <c r="HAB34" s="92"/>
      <c r="HAC34" s="92"/>
      <c r="HAD34" s="92"/>
      <c r="HAE34" s="92"/>
      <c r="HAF34" s="92"/>
      <c r="HAG34" s="92"/>
      <c r="HAH34" s="92"/>
      <c r="HAI34" s="92"/>
      <c r="HAJ34" s="92"/>
      <c r="HAK34" s="92"/>
      <c r="HAL34" s="92"/>
      <c r="HAM34" s="92"/>
      <c r="HAN34" s="91"/>
      <c r="HAO34" s="92"/>
      <c r="HAP34" s="92"/>
      <c r="HAQ34" s="92"/>
      <c r="HAR34" s="92"/>
      <c r="HAS34" s="92"/>
      <c r="HAT34" s="92"/>
      <c r="HAU34" s="92"/>
      <c r="HAV34" s="92"/>
      <c r="HAW34" s="92"/>
      <c r="HAX34" s="92"/>
      <c r="HAY34" s="92"/>
      <c r="HAZ34" s="92"/>
      <c r="HBA34" s="91"/>
      <c r="HBB34" s="92"/>
      <c r="HBC34" s="92"/>
      <c r="HBD34" s="92"/>
      <c r="HBE34" s="92"/>
      <c r="HBF34" s="92"/>
      <c r="HBG34" s="92"/>
      <c r="HBH34" s="92"/>
      <c r="HBI34" s="92"/>
      <c r="HBJ34" s="92"/>
      <c r="HBK34" s="92"/>
      <c r="HBL34" s="92"/>
      <c r="HBM34" s="92"/>
      <c r="HBN34" s="91"/>
      <c r="HBO34" s="92"/>
      <c r="HBP34" s="92"/>
      <c r="HBQ34" s="92"/>
      <c r="HBR34" s="92"/>
      <c r="HBS34" s="92"/>
      <c r="HBT34" s="92"/>
      <c r="HBU34" s="92"/>
      <c r="HBV34" s="92"/>
      <c r="HBW34" s="92"/>
      <c r="HBX34" s="92"/>
      <c r="HBY34" s="92"/>
      <c r="HBZ34" s="92"/>
      <c r="HCA34" s="91"/>
      <c r="HCB34" s="92"/>
      <c r="HCC34" s="92"/>
      <c r="HCD34" s="92"/>
      <c r="HCE34" s="92"/>
      <c r="HCF34" s="92"/>
      <c r="HCG34" s="92"/>
      <c r="HCH34" s="92"/>
      <c r="HCI34" s="92"/>
      <c r="HCJ34" s="92"/>
      <c r="HCK34" s="92"/>
      <c r="HCL34" s="92"/>
      <c r="HCM34" s="92"/>
      <c r="HCN34" s="91"/>
      <c r="HCO34" s="92"/>
      <c r="HCP34" s="92"/>
      <c r="HCQ34" s="92"/>
      <c r="HCR34" s="92"/>
      <c r="HCS34" s="92"/>
      <c r="HCT34" s="92"/>
      <c r="HCU34" s="92"/>
      <c r="HCV34" s="92"/>
      <c r="HCW34" s="92"/>
      <c r="HCX34" s="92"/>
      <c r="HCY34" s="92"/>
      <c r="HCZ34" s="92"/>
      <c r="HDA34" s="91"/>
      <c r="HDB34" s="92"/>
      <c r="HDC34" s="92"/>
      <c r="HDD34" s="92"/>
      <c r="HDE34" s="92"/>
      <c r="HDF34" s="92"/>
      <c r="HDG34" s="92"/>
      <c r="HDH34" s="92"/>
      <c r="HDI34" s="92"/>
      <c r="HDJ34" s="92"/>
      <c r="HDK34" s="92"/>
      <c r="HDL34" s="92"/>
      <c r="HDM34" s="92"/>
      <c r="HDN34" s="91"/>
      <c r="HDO34" s="92"/>
      <c r="HDP34" s="92"/>
      <c r="HDQ34" s="92"/>
      <c r="HDR34" s="92"/>
      <c r="HDS34" s="92"/>
      <c r="HDT34" s="92"/>
      <c r="HDU34" s="92"/>
      <c r="HDV34" s="92"/>
      <c r="HDW34" s="92"/>
      <c r="HDX34" s="92"/>
      <c r="HDY34" s="92"/>
      <c r="HDZ34" s="92"/>
      <c r="HEA34" s="91"/>
      <c r="HEB34" s="92"/>
      <c r="HEC34" s="92"/>
      <c r="HED34" s="92"/>
      <c r="HEE34" s="92"/>
      <c r="HEF34" s="92"/>
      <c r="HEG34" s="92"/>
      <c r="HEH34" s="92"/>
      <c r="HEI34" s="92"/>
      <c r="HEJ34" s="92"/>
      <c r="HEK34" s="92"/>
      <c r="HEL34" s="92"/>
      <c r="HEM34" s="92"/>
      <c r="HEN34" s="91"/>
      <c r="HEO34" s="92"/>
      <c r="HEP34" s="92"/>
      <c r="HEQ34" s="92"/>
      <c r="HER34" s="92"/>
      <c r="HES34" s="92"/>
      <c r="HET34" s="92"/>
      <c r="HEU34" s="92"/>
      <c r="HEV34" s="92"/>
      <c r="HEW34" s="92"/>
      <c r="HEX34" s="92"/>
      <c r="HEY34" s="92"/>
      <c r="HEZ34" s="92"/>
      <c r="HFA34" s="91"/>
      <c r="HFB34" s="92"/>
      <c r="HFC34" s="92"/>
      <c r="HFD34" s="92"/>
      <c r="HFE34" s="92"/>
      <c r="HFF34" s="92"/>
      <c r="HFG34" s="92"/>
      <c r="HFH34" s="92"/>
      <c r="HFI34" s="92"/>
      <c r="HFJ34" s="92"/>
      <c r="HFK34" s="92"/>
      <c r="HFL34" s="92"/>
      <c r="HFM34" s="92"/>
      <c r="HFN34" s="91"/>
      <c r="HFO34" s="92"/>
      <c r="HFP34" s="92"/>
      <c r="HFQ34" s="92"/>
      <c r="HFR34" s="92"/>
      <c r="HFS34" s="92"/>
      <c r="HFT34" s="92"/>
      <c r="HFU34" s="92"/>
      <c r="HFV34" s="92"/>
      <c r="HFW34" s="92"/>
      <c r="HFX34" s="92"/>
      <c r="HFY34" s="92"/>
      <c r="HFZ34" s="92"/>
      <c r="HGA34" s="91"/>
      <c r="HGB34" s="92"/>
      <c r="HGC34" s="92"/>
      <c r="HGD34" s="92"/>
      <c r="HGE34" s="92"/>
      <c r="HGF34" s="92"/>
      <c r="HGG34" s="92"/>
      <c r="HGH34" s="92"/>
      <c r="HGI34" s="92"/>
      <c r="HGJ34" s="92"/>
      <c r="HGK34" s="92"/>
      <c r="HGL34" s="92"/>
      <c r="HGM34" s="92"/>
      <c r="HGN34" s="91"/>
      <c r="HGO34" s="92"/>
      <c r="HGP34" s="92"/>
      <c r="HGQ34" s="92"/>
      <c r="HGR34" s="92"/>
      <c r="HGS34" s="92"/>
      <c r="HGT34" s="92"/>
      <c r="HGU34" s="92"/>
      <c r="HGV34" s="92"/>
      <c r="HGW34" s="92"/>
      <c r="HGX34" s="92"/>
      <c r="HGY34" s="92"/>
      <c r="HGZ34" s="92"/>
      <c r="HHA34" s="91"/>
      <c r="HHB34" s="92"/>
      <c r="HHC34" s="92"/>
      <c r="HHD34" s="92"/>
      <c r="HHE34" s="92"/>
      <c r="HHF34" s="92"/>
      <c r="HHG34" s="92"/>
      <c r="HHH34" s="92"/>
      <c r="HHI34" s="92"/>
      <c r="HHJ34" s="92"/>
      <c r="HHK34" s="92"/>
      <c r="HHL34" s="92"/>
      <c r="HHM34" s="92"/>
      <c r="HHN34" s="91"/>
      <c r="HHO34" s="92"/>
      <c r="HHP34" s="92"/>
      <c r="HHQ34" s="92"/>
      <c r="HHR34" s="92"/>
      <c r="HHS34" s="92"/>
      <c r="HHT34" s="92"/>
      <c r="HHU34" s="92"/>
      <c r="HHV34" s="92"/>
      <c r="HHW34" s="92"/>
      <c r="HHX34" s="92"/>
      <c r="HHY34" s="92"/>
      <c r="HHZ34" s="92"/>
      <c r="HIA34" s="91"/>
      <c r="HIB34" s="92"/>
      <c r="HIC34" s="92"/>
      <c r="HID34" s="92"/>
      <c r="HIE34" s="92"/>
      <c r="HIF34" s="92"/>
      <c r="HIG34" s="92"/>
      <c r="HIH34" s="92"/>
      <c r="HII34" s="92"/>
      <c r="HIJ34" s="92"/>
      <c r="HIK34" s="92"/>
      <c r="HIL34" s="92"/>
      <c r="HIM34" s="92"/>
      <c r="HIN34" s="91"/>
      <c r="HIO34" s="92"/>
      <c r="HIP34" s="92"/>
      <c r="HIQ34" s="92"/>
      <c r="HIR34" s="92"/>
      <c r="HIS34" s="92"/>
      <c r="HIT34" s="92"/>
      <c r="HIU34" s="92"/>
      <c r="HIV34" s="92"/>
      <c r="HIW34" s="92"/>
      <c r="HIX34" s="92"/>
      <c r="HIY34" s="92"/>
      <c r="HIZ34" s="92"/>
      <c r="HJA34" s="91"/>
      <c r="HJB34" s="92"/>
      <c r="HJC34" s="92"/>
      <c r="HJD34" s="92"/>
      <c r="HJE34" s="92"/>
      <c r="HJF34" s="92"/>
      <c r="HJG34" s="92"/>
      <c r="HJH34" s="92"/>
      <c r="HJI34" s="92"/>
      <c r="HJJ34" s="92"/>
      <c r="HJK34" s="92"/>
      <c r="HJL34" s="92"/>
      <c r="HJM34" s="92"/>
      <c r="HJN34" s="91"/>
      <c r="HJO34" s="92"/>
      <c r="HJP34" s="92"/>
      <c r="HJQ34" s="92"/>
      <c r="HJR34" s="92"/>
      <c r="HJS34" s="92"/>
      <c r="HJT34" s="92"/>
      <c r="HJU34" s="92"/>
      <c r="HJV34" s="92"/>
      <c r="HJW34" s="92"/>
      <c r="HJX34" s="92"/>
      <c r="HJY34" s="92"/>
      <c r="HJZ34" s="92"/>
      <c r="HKA34" s="91"/>
      <c r="HKB34" s="92"/>
      <c r="HKC34" s="92"/>
      <c r="HKD34" s="92"/>
      <c r="HKE34" s="92"/>
      <c r="HKF34" s="92"/>
      <c r="HKG34" s="92"/>
      <c r="HKH34" s="92"/>
      <c r="HKI34" s="92"/>
      <c r="HKJ34" s="92"/>
      <c r="HKK34" s="92"/>
      <c r="HKL34" s="92"/>
      <c r="HKM34" s="92"/>
      <c r="HKN34" s="91"/>
      <c r="HKO34" s="92"/>
      <c r="HKP34" s="92"/>
      <c r="HKQ34" s="92"/>
      <c r="HKR34" s="92"/>
      <c r="HKS34" s="92"/>
      <c r="HKT34" s="92"/>
      <c r="HKU34" s="92"/>
      <c r="HKV34" s="92"/>
      <c r="HKW34" s="92"/>
      <c r="HKX34" s="92"/>
      <c r="HKY34" s="92"/>
      <c r="HKZ34" s="92"/>
      <c r="HLA34" s="91"/>
      <c r="HLB34" s="92"/>
      <c r="HLC34" s="92"/>
      <c r="HLD34" s="92"/>
      <c r="HLE34" s="92"/>
      <c r="HLF34" s="92"/>
      <c r="HLG34" s="92"/>
      <c r="HLH34" s="92"/>
      <c r="HLI34" s="92"/>
      <c r="HLJ34" s="92"/>
      <c r="HLK34" s="92"/>
      <c r="HLL34" s="92"/>
      <c r="HLM34" s="92"/>
      <c r="HLN34" s="91"/>
      <c r="HLO34" s="92"/>
      <c r="HLP34" s="92"/>
      <c r="HLQ34" s="92"/>
      <c r="HLR34" s="92"/>
      <c r="HLS34" s="92"/>
      <c r="HLT34" s="92"/>
      <c r="HLU34" s="92"/>
      <c r="HLV34" s="92"/>
      <c r="HLW34" s="92"/>
      <c r="HLX34" s="92"/>
      <c r="HLY34" s="92"/>
      <c r="HLZ34" s="92"/>
      <c r="HMA34" s="91"/>
      <c r="HMB34" s="92"/>
      <c r="HMC34" s="92"/>
      <c r="HMD34" s="92"/>
      <c r="HME34" s="92"/>
      <c r="HMF34" s="92"/>
      <c r="HMG34" s="92"/>
      <c r="HMH34" s="92"/>
      <c r="HMI34" s="92"/>
      <c r="HMJ34" s="92"/>
      <c r="HMK34" s="92"/>
      <c r="HML34" s="92"/>
      <c r="HMM34" s="92"/>
      <c r="HMN34" s="91"/>
      <c r="HMO34" s="92"/>
      <c r="HMP34" s="92"/>
      <c r="HMQ34" s="92"/>
      <c r="HMR34" s="92"/>
      <c r="HMS34" s="92"/>
      <c r="HMT34" s="92"/>
      <c r="HMU34" s="92"/>
      <c r="HMV34" s="92"/>
      <c r="HMW34" s="92"/>
      <c r="HMX34" s="92"/>
      <c r="HMY34" s="92"/>
      <c r="HMZ34" s="92"/>
      <c r="HNA34" s="91"/>
      <c r="HNB34" s="92"/>
      <c r="HNC34" s="92"/>
      <c r="HND34" s="92"/>
      <c r="HNE34" s="92"/>
      <c r="HNF34" s="92"/>
      <c r="HNG34" s="92"/>
      <c r="HNH34" s="92"/>
      <c r="HNI34" s="92"/>
      <c r="HNJ34" s="92"/>
      <c r="HNK34" s="92"/>
      <c r="HNL34" s="92"/>
      <c r="HNM34" s="92"/>
      <c r="HNN34" s="91"/>
      <c r="HNO34" s="92"/>
      <c r="HNP34" s="92"/>
      <c r="HNQ34" s="92"/>
      <c r="HNR34" s="92"/>
      <c r="HNS34" s="92"/>
      <c r="HNT34" s="92"/>
      <c r="HNU34" s="92"/>
      <c r="HNV34" s="92"/>
      <c r="HNW34" s="92"/>
      <c r="HNX34" s="92"/>
      <c r="HNY34" s="92"/>
      <c r="HNZ34" s="92"/>
      <c r="HOA34" s="91"/>
      <c r="HOB34" s="92"/>
      <c r="HOC34" s="92"/>
      <c r="HOD34" s="92"/>
      <c r="HOE34" s="92"/>
      <c r="HOF34" s="92"/>
      <c r="HOG34" s="92"/>
      <c r="HOH34" s="92"/>
      <c r="HOI34" s="92"/>
      <c r="HOJ34" s="92"/>
      <c r="HOK34" s="92"/>
      <c r="HOL34" s="92"/>
      <c r="HOM34" s="92"/>
      <c r="HON34" s="91"/>
      <c r="HOO34" s="92"/>
      <c r="HOP34" s="92"/>
      <c r="HOQ34" s="92"/>
      <c r="HOR34" s="92"/>
      <c r="HOS34" s="92"/>
      <c r="HOT34" s="92"/>
      <c r="HOU34" s="92"/>
      <c r="HOV34" s="92"/>
      <c r="HOW34" s="92"/>
      <c r="HOX34" s="92"/>
      <c r="HOY34" s="92"/>
      <c r="HOZ34" s="92"/>
      <c r="HPA34" s="91"/>
      <c r="HPB34" s="92"/>
      <c r="HPC34" s="92"/>
      <c r="HPD34" s="92"/>
      <c r="HPE34" s="92"/>
      <c r="HPF34" s="92"/>
      <c r="HPG34" s="92"/>
      <c r="HPH34" s="92"/>
      <c r="HPI34" s="92"/>
      <c r="HPJ34" s="92"/>
      <c r="HPK34" s="92"/>
      <c r="HPL34" s="92"/>
      <c r="HPM34" s="92"/>
      <c r="HPN34" s="91"/>
      <c r="HPO34" s="92"/>
      <c r="HPP34" s="92"/>
      <c r="HPQ34" s="92"/>
      <c r="HPR34" s="92"/>
      <c r="HPS34" s="92"/>
      <c r="HPT34" s="92"/>
      <c r="HPU34" s="92"/>
      <c r="HPV34" s="92"/>
      <c r="HPW34" s="92"/>
      <c r="HPX34" s="92"/>
      <c r="HPY34" s="92"/>
      <c r="HPZ34" s="92"/>
      <c r="HQA34" s="91"/>
      <c r="HQB34" s="92"/>
      <c r="HQC34" s="92"/>
      <c r="HQD34" s="92"/>
      <c r="HQE34" s="92"/>
      <c r="HQF34" s="92"/>
      <c r="HQG34" s="92"/>
      <c r="HQH34" s="92"/>
      <c r="HQI34" s="92"/>
      <c r="HQJ34" s="92"/>
      <c r="HQK34" s="92"/>
      <c r="HQL34" s="92"/>
      <c r="HQM34" s="92"/>
      <c r="HQN34" s="91"/>
      <c r="HQO34" s="92"/>
      <c r="HQP34" s="92"/>
      <c r="HQQ34" s="92"/>
      <c r="HQR34" s="92"/>
      <c r="HQS34" s="92"/>
      <c r="HQT34" s="92"/>
      <c r="HQU34" s="92"/>
      <c r="HQV34" s="92"/>
      <c r="HQW34" s="92"/>
      <c r="HQX34" s="92"/>
      <c r="HQY34" s="92"/>
      <c r="HQZ34" s="92"/>
      <c r="HRA34" s="91"/>
      <c r="HRB34" s="92"/>
      <c r="HRC34" s="92"/>
      <c r="HRD34" s="92"/>
      <c r="HRE34" s="92"/>
      <c r="HRF34" s="92"/>
      <c r="HRG34" s="92"/>
      <c r="HRH34" s="92"/>
      <c r="HRI34" s="92"/>
      <c r="HRJ34" s="92"/>
      <c r="HRK34" s="92"/>
      <c r="HRL34" s="92"/>
      <c r="HRM34" s="92"/>
      <c r="HRN34" s="91"/>
      <c r="HRO34" s="92"/>
      <c r="HRP34" s="92"/>
      <c r="HRQ34" s="92"/>
      <c r="HRR34" s="92"/>
      <c r="HRS34" s="92"/>
      <c r="HRT34" s="92"/>
      <c r="HRU34" s="92"/>
      <c r="HRV34" s="92"/>
      <c r="HRW34" s="92"/>
      <c r="HRX34" s="92"/>
      <c r="HRY34" s="92"/>
      <c r="HRZ34" s="92"/>
      <c r="HSA34" s="91"/>
      <c r="HSB34" s="92"/>
      <c r="HSC34" s="92"/>
      <c r="HSD34" s="92"/>
      <c r="HSE34" s="92"/>
      <c r="HSF34" s="92"/>
      <c r="HSG34" s="92"/>
      <c r="HSH34" s="92"/>
      <c r="HSI34" s="92"/>
      <c r="HSJ34" s="92"/>
      <c r="HSK34" s="92"/>
      <c r="HSL34" s="92"/>
      <c r="HSM34" s="92"/>
      <c r="HSN34" s="91"/>
      <c r="HSO34" s="92"/>
      <c r="HSP34" s="92"/>
      <c r="HSQ34" s="92"/>
      <c r="HSR34" s="92"/>
      <c r="HSS34" s="92"/>
      <c r="HST34" s="92"/>
      <c r="HSU34" s="92"/>
      <c r="HSV34" s="92"/>
      <c r="HSW34" s="92"/>
      <c r="HSX34" s="92"/>
      <c r="HSY34" s="92"/>
      <c r="HSZ34" s="92"/>
      <c r="HTA34" s="91"/>
      <c r="HTB34" s="92"/>
      <c r="HTC34" s="92"/>
      <c r="HTD34" s="92"/>
      <c r="HTE34" s="92"/>
      <c r="HTF34" s="92"/>
      <c r="HTG34" s="92"/>
      <c r="HTH34" s="92"/>
      <c r="HTI34" s="92"/>
      <c r="HTJ34" s="92"/>
      <c r="HTK34" s="92"/>
      <c r="HTL34" s="92"/>
      <c r="HTM34" s="92"/>
      <c r="HTN34" s="91"/>
      <c r="HTO34" s="92"/>
      <c r="HTP34" s="92"/>
      <c r="HTQ34" s="92"/>
      <c r="HTR34" s="92"/>
      <c r="HTS34" s="92"/>
      <c r="HTT34" s="92"/>
      <c r="HTU34" s="92"/>
      <c r="HTV34" s="92"/>
      <c r="HTW34" s="92"/>
      <c r="HTX34" s="92"/>
      <c r="HTY34" s="92"/>
      <c r="HTZ34" s="92"/>
      <c r="HUA34" s="91"/>
      <c r="HUB34" s="92"/>
      <c r="HUC34" s="92"/>
      <c r="HUD34" s="92"/>
      <c r="HUE34" s="92"/>
      <c r="HUF34" s="92"/>
      <c r="HUG34" s="92"/>
      <c r="HUH34" s="92"/>
      <c r="HUI34" s="92"/>
      <c r="HUJ34" s="92"/>
      <c r="HUK34" s="92"/>
      <c r="HUL34" s="92"/>
      <c r="HUM34" s="92"/>
      <c r="HUN34" s="91"/>
      <c r="HUO34" s="92"/>
      <c r="HUP34" s="92"/>
      <c r="HUQ34" s="92"/>
      <c r="HUR34" s="92"/>
      <c r="HUS34" s="92"/>
      <c r="HUT34" s="92"/>
      <c r="HUU34" s="92"/>
      <c r="HUV34" s="92"/>
      <c r="HUW34" s="92"/>
      <c r="HUX34" s="92"/>
      <c r="HUY34" s="92"/>
      <c r="HUZ34" s="92"/>
      <c r="HVA34" s="91"/>
      <c r="HVB34" s="92"/>
      <c r="HVC34" s="92"/>
      <c r="HVD34" s="92"/>
      <c r="HVE34" s="92"/>
      <c r="HVF34" s="92"/>
      <c r="HVG34" s="92"/>
      <c r="HVH34" s="92"/>
      <c r="HVI34" s="92"/>
      <c r="HVJ34" s="92"/>
      <c r="HVK34" s="92"/>
      <c r="HVL34" s="92"/>
      <c r="HVM34" s="92"/>
      <c r="HVN34" s="91"/>
      <c r="HVO34" s="92"/>
      <c r="HVP34" s="92"/>
      <c r="HVQ34" s="92"/>
      <c r="HVR34" s="92"/>
      <c r="HVS34" s="92"/>
      <c r="HVT34" s="92"/>
      <c r="HVU34" s="92"/>
      <c r="HVV34" s="92"/>
      <c r="HVW34" s="92"/>
      <c r="HVX34" s="92"/>
      <c r="HVY34" s="92"/>
      <c r="HVZ34" s="92"/>
      <c r="HWA34" s="91"/>
      <c r="HWB34" s="92"/>
      <c r="HWC34" s="92"/>
      <c r="HWD34" s="92"/>
      <c r="HWE34" s="92"/>
      <c r="HWF34" s="92"/>
      <c r="HWG34" s="92"/>
      <c r="HWH34" s="92"/>
      <c r="HWI34" s="92"/>
      <c r="HWJ34" s="92"/>
      <c r="HWK34" s="92"/>
      <c r="HWL34" s="92"/>
      <c r="HWM34" s="92"/>
      <c r="HWN34" s="91"/>
      <c r="HWO34" s="92"/>
      <c r="HWP34" s="92"/>
      <c r="HWQ34" s="92"/>
      <c r="HWR34" s="92"/>
      <c r="HWS34" s="92"/>
      <c r="HWT34" s="92"/>
      <c r="HWU34" s="92"/>
      <c r="HWV34" s="92"/>
      <c r="HWW34" s="92"/>
      <c r="HWX34" s="92"/>
      <c r="HWY34" s="92"/>
      <c r="HWZ34" s="92"/>
      <c r="HXA34" s="91"/>
      <c r="HXB34" s="92"/>
      <c r="HXC34" s="92"/>
      <c r="HXD34" s="92"/>
      <c r="HXE34" s="92"/>
      <c r="HXF34" s="92"/>
      <c r="HXG34" s="92"/>
      <c r="HXH34" s="92"/>
      <c r="HXI34" s="92"/>
      <c r="HXJ34" s="92"/>
      <c r="HXK34" s="92"/>
      <c r="HXL34" s="92"/>
      <c r="HXM34" s="92"/>
      <c r="HXN34" s="91"/>
      <c r="HXO34" s="92"/>
      <c r="HXP34" s="92"/>
      <c r="HXQ34" s="92"/>
      <c r="HXR34" s="92"/>
      <c r="HXS34" s="92"/>
      <c r="HXT34" s="92"/>
      <c r="HXU34" s="92"/>
      <c r="HXV34" s="92"/>
      <c r="HXW34" s="92"/>
      <c r="HXX34" s="92"/>
      <c r="HXY34" s="92"/>
      <c r="HXZ34" s="92"/>
      <c r="HYA34" s="91"/>
      <c r="HYB34" s="92"/>
      <c r="HYC34" s="92"/>
      <c r="HYD34" s="92"/>
      <c r="HYE34" s="92"/>
      <c r="HYF34" s="92"/>
      <c r="HYG34" s="92"/>
      <c r="HYH34" s="92"/>
      <c r="HYI34" s="92"/>
      <c r="HYJ34" s="92"/>
      <c r="HYK34" s="92"/>
      <c r="HYL34" s="92"/>
      <c r="HYM34" s="92"/>
      <c r="HYN34" s="91"/>
      <c r="HYO34" s="92"/>
      <c r="HYP34" s="92"/>
      <c r="HYQ34" s="92"/>
      <c r="HYR34" s="92"/>
      <c r="HYS34" s="92"/>
      <c r="HYT34" s="92"/>
      <c r="HYU34" s="92"/>
      <c r="HYV34" s="92"/>
      <c r="HYW34" s="92"/>
      <c r="HYX34" s="92"/>
      <c r="HYY34" s="92"/>
      <c r="HYZ34" s="92"/>
      <c r="HZA34" s="91"/>
      <c r="HZB34" s="92"/>
      <c r="HZC34" s="92"/>
      <c r="HZD34" s="92"/>
      <c r="HZE34" s="92"/>
      <c r="HZF34" s="92"/>
      <c r="HZG34" s="92"/>
      <c r="HZH34" s="92"/>
      <c r="HZI34" s="92"/>
      <c r="HZJ34" s="92"/>
      <c r="HZK34" s="92"/>
      <c r="HZL34" s="92"/>
      <c r="HZM34" s="92"/>
      <c r="HZN34" s="91"/>
      <c r="HZO34" s="92"/>
      <c r="HZP34" s="92"/>
      <c r="HZQ34" s="92"/>
      <c r="HZR34" s="92"/>
      <c r="HZS34" s="92"/>
      <c r="HZT34" s="92"/>
      <c r="HZU34" s="92"/>
      <c r="HZV34" s="92"/>
      <c r="HZW34" s="92"/>
      <c r="HZX34" s="92"/>
      <c r="HZY34" s="92"/>
      <c r="HZZ34" s="92"/>
      <c r="IAA34" s="91"/>
      <c r="IAB34" s="92"/>
      <c r="IAC34" s="92"/>
      <c r="IAD34" s="92"/>
      <c r="IAE34" s="92"/>
      <c r="IAF34" s="92"/>
      <c r="IAG34" s="92"/>
      <c r="IAH34" s="92"/>
      <c r="IAI34" s="92"/>
      <c r="IAJ34" s="92"/>
      <c r="IAK34" s="92"/>
      <c r="IAL34" s="92"/>
      <c r="IAM34" s="92"/>
      <c r="IAN34" s="91"/>
      <c r="IAO34" s="92"/>
      <c r="IAP34" s="92"/>
      <c r="IAQ34" s="92"/>
      <c r="IAR34" s="92"/>
      <c r="IAS34" s="92"/>
      <c r="IAT34" s="92"/>
      <c r="IAU34" s="92"/>
      <c r="IAV34" s="92"/>
      <c r="IAW34" s="92"/>
      <c r="IAX34" s="92"/>
      <c r="IAY34" s="92"/>
      <c r="IAZ34" s="92"/>
      <c r="IBA34" s="91"/>
      <c r="IBB34" s="92"/>
      <c r="IBC34" s="92"/>
      <c r="IBD34" s="92"/>
      <c r="IBE34" s="92"/>
      <c r="IBF34" s="92"/>
      <c r="IBG34" s="92"/>
      <c r="IBH34" s="92"/>
      <c r="IBI34" s="92"/>
      <c r="IBJ34" s="92"/>
      <c r="IBK34" s="92"/>
      <c r="IBL34" s="92"/>
      <c r="IBM34" s="92"/>
      <c r="IBN34" s="91"/>
      <c r="IBO34" s="92"/>
      <c r="IBP34" s="92"/>
      <c r="IBQ34" s="92"/>
      <c r="IBR34" s="92"/>
      <c r="IBS34" s="92"/>
      <c r="IBT34" s="92"/>
      <c r="IBU34" s="92"/>
      <c r="IBV34" s="92"/>
      <c r="IBW34" s="92"/>
      <c r="IBX34" s="92"/>
      <c r="IBY34" s="92"/>
      <c r="IBZ34" s="92"/>
      <c r="ICA34" s="91"/>
      <c r="ICB34" s="92"/>
      <c r="ICC34" s="92"/>
      <c r="ICD34" s="92"/>
      <c r="ICE34" s="92"/>
      <c r="ICF34" s="92"/>
      <c r="ICG34" s="92"/>
      <c r="ICH34" s="92"/>
      <c r="ICI34" s="92"/>
      <c r="ICJ34" s="92"/>
      <c r="ICK34" s="92"/>
      <c r="ICL34" s="92"/>
      <c r="ICM34" s="92"/>
      <c r="ICN34" s="91"/>
      <c r="ICO34" s="92"/>
      <c r="ICP34" s="92"/>
      <c r="ICQ34" s="92"/>
      <c r="ICR34" s="92"/>
      <c r="ICS34" s="92"/>
      <c r="ICT34" s="92"/>
      <c r="ICU34" s="92"/>
      <c r="ICV34" s="92"/>
      <c r="ICW34" s="92"/>
      <c r="ICX34" s="92"/>
      <c r="ICY34" s="92"/>
      <c r="ICZ34" s="92"/>
      <c r="IDA34" s="91"/>
      <c r="IDB34" s="92"/>
      <c r="IDC34" s="92"/>
      <c r="IDD34" s="92"/>
      <c r="IDE34" s="92"/>
      <c r="IDF34" s="92"/>
      <c r="IDG34" s="92"/>
      <c r="IDH34" s="92"/>
      <c r="IDI34" s="92"/>
      <c r="IDJ34" s="92"/>
      <c r="IDK34" s="92"/>
      <c r="IDL34" s="92"/>
      <c r="IDM34" s="92"/>
      <c r="IDN34" s="91"/>
      <c r="IDO34" s="92"/>
      <c r="IDP34" s="92"/>
      <c r="IDQ34" s="92"/>
      <c r="IDR34" s="92"/>
      <c r="IDS34" s="92"/>
      <c r="IDT34" s="92"/>
      <c r="IDU34" s="92"/>
      <c r="IDV34" s="92"/>
      <c r="IDW34" s="92"/>
      <c r="IDX34" s="92"/>
      <c r="IDY34" s="92"/>
      <c r="IDZ34" s="92"/>
      <c r="IEA34" s="91"/>
      <c r="IEB34" s="92"/>
      <c r="IEC34" s="92"/>
      <c r="IED34" s="92"/>
      <c r="IEE34" s="92"/>
      <c r="IEF34" s="92"/>
      <c r="IEG34" s="92"/>
      <c r="IEH34" s="92"/>
      <c r="IEI34" s="92"/>
      <c r="IEJ34" s="92"/>
      <c r="IEK34" s="92"/>
      <c r="IEL34" s="92"/>
      <c r="IEM34" s="92"/>
      <c r="IEN34" s="91"/>
      <c r="IEO34" s="92"/>
      <c r="IEP34" s="92"/>
      <c r="IEQ34" s="92"/>
      <c r="IER34" s="92"/>
      <c r="IES34" s="92"/>
      <c r="IET34" s="92"/>
      <c r="IEU34" s="92"/>
      <c r="IEV34" s="92"/>
      <c r="IEW34" s="92"/>
      <c r="IEX34" s="92"/>
      <c r="IEY34" s="92"/>
      <c r="IEZ34" s="92"/>
      <c r="IFA34" s="91"/>
      <c r="IFB34" s="92"/>
      <c r="IFC34" s="92"/>
      <c r="IFD34" s="92"/>
      <c r="IFE34" s="92"/>
      <c r="IFF34" s="92"/>
      <c r="IFG34" s="92"/>
      <c r="IFH34" s="92"/>
      <c r="IFI34" s="92"/>
      <c r="IFJ34" s="92"/>
      <c r="IFK34" s="92"/>
      <c r="IFL34" s="92"/>
      <c r="IFM34" s="92"/>
      <c r="IFN34" s="91"/>
      <c r="IFO34" s="92"/>
      <c r="IFP34" s="92"/>
      <c r="IFQ34" s="92"/>
      <c r="IFR34" s="92"/>
      <c r="IFS34" s="92"/>
      <c r="IFT34" s="92"/>
      <c r="IFU34" s="92"/>
      <c r="IFV34" s="92"/>
      <c r="IFW34" s="92"/>
      <c r="IFX34" s="92"/>
      <c r="IFY34" s="92"/>
      <c r="IFZ34" s="92"/>
      <c r="IGA34" s="91"/>
      <c r="IGB34" s="92"/>
      <c r="IGC34" s="92"/>
      <c r="IGD34" s="92"/>
      <c r="IGE34" s="92"/>
      <c r="IGF34" s="92"/>
      <c r="IGG34" s="92"/>
      <c r="IGH34" s="92"/>
      <c r="IGI34" s="92"/>
      <c r="IGJ34" s="92"/>
      <c r="IGK34" s="92"/>
      <c r="IGL34" s="92"/>
      <c r="IGM34" s="92"/>
      <c r="IGN34" s="91"/>
      <c r="IGO34" s="92"/>
      <c r="IGP34" s="92"/>
      <c r="IGQ34" s="92"/>
      <c r="IGR34" s="92"/>
      <c r="IGS34" s="92"/>
      <c r="IGT34" s="92"/>
      <c r="IGU34" s="92"/>
      <c r="IGV34" s="92"/>
      <c r="IGW34" s="92"/>
      <c r="IGX34" s="92"/>
      <c r="IGY34" s="92"/>
      <c r="IGZ34" s="92"/>
      <c r="IHA34" s="91"/>
      <c r="IHB34" s="92"/>
      <c r="IHC34" s="92"/>
      <c r="IHD34" s="92"/>
      <c r="IHE34" s="92"/>
      <c r="IHF34" s="92"/>
      <c r="IHG34" s="92"/>
      <c r="IHH34" s="92"/>
      <c r="IHI34" s="92"/>
      <c r="IHJ34" s="92"/>
      <c r="IHK34" s="92"/>
      <c r="IHL34" s="92"/>
      <c r="IHM34" s="92"/>
      <c r="IHN34" s="91"/>
      <c r="IHO34" s="92"/>
      <c r="IHP34" s="92"/>
      <c r="IHQ34" s="92"/>
      <c r="IHR34" s="92"/>
      <c r="IHS34" s="92"/>
      <c r="IHT34" s="92"/>
      <c r="IHU34" s="92"/>
      <c r="IHV34" s="92"/>
      <c r="IHW34" s="92"/>
      <c r="IHX34" s="92"/>
      <c r="IHY34" s="92"/>
      <c r="IHZ34" s="92"/>
      <c r="IIA34" s="91"/>
      <c r="IIB34" s="92"/>
      <c r="IIC34" s="92"/>
      <c r="IID34" s="92"/>
      <c r="IIE34" s="92"/>
      <c r="IIF34" s="92"/>
      <c r="IIG34" s="92"/>
      <c r="IIH34" s="92"/>
      <c r="III34" s="92"/>
      <c r="IIJ34" s="92"/>
      <c r="IIK34" s="92"/>
      <c r="IIL34" s="92"/>
      <c r="IIM34" s="92"/>
      <c r="IIN34" s="91"/>
      <c r="IIO34" s="92"/>
      <c r="IIP34" s="92"/>
      <c r="IIQ34" s="92"/>
      <c r="IIR34" s="92"/>
      <c r="IIS34" s="92"/>
      <c r="IIT34" s="92"/>
      <c r="IIU34" s="92"/>
      <c r="IIV34" s="92"/>
      <c r="IIW34" s="92"/>
      <c r="IIX34" s="92"/>
      <c r="IIY34" s="92"/>
      <c r="IIZ34" s="92"/>
      <c r="IJA34" s="91"/>
      <c r="IJB34" s="92"/>
      <c r="IJC34" s="92"/>
      <c r="IJD34" s="92"/>
      <c r="IJE34" s="92"/>
      <c r="IJF34" s="92"/>
      <c r="IJG34" s="92"/>
      <c r="IJH34" s="92"/>
      <c r="IJI34" s="92"/>
      <c r="IJJ34" s="92"/>
      <c r="IJK34" s="92"/>
      <c r="IJL34" s="92"/>
      <c r="IJM34" s="92"/>
      <c r="IJN34" s="91"/>
      <c r="IJO34" s="92"/>
      <c r="IJP34" s="92"/>
      <c r="IJQ34" s="92"/>
      <c r="IJR34" s="92"/>
      <c r="IJS34" s="92"/>
      <c r="IJT34" s="92"/>
      <c r="IJU34" s="92"/>
      <c r="IJV34" s="92"/>
      <c r="IJW34" s="92"/>
      <c r="IJX34" s="92"/>
      <c r="IJY34" s="92"/>
      <c r="IJZ34" s="92"/>
      <c r="IKA34" s="91"/>
      <c r="IKB34" s="92"/>
      <c r="IKC34" s="92"/>
      <c r="IKD34" s="92"/>
      <c r="IKE34" s="92"/>
      <c r="IKF34" s="92"/>
      <c r="IKG34" s="92"/>
      <c r="IKH34" s="92"/>
      <c r="IKI34" s="92"/>
      <c r="IKJ34" s="92"/>
      <c r="IKK34" s="92"/>
      <c r="IKL34" s="92"/>
      <c r="IKM34" s="92"/>
      <c r="IKN34" s="91"/>
      <c r="IKO34" s="92"/>
      <c r="IKP34" s="92"/>
      <c r="IKQ34" s="92"/>
      <c r="IKR34" s="92"/>
      <c r="IKS34" s="92"/>
      <c r="IKT34" s="92"/>
      <c r="IKU34" s="92"/>
      <c r="IKV34" s="92"/>
      <c r="IKW34" s="92"/>
      <c r="IKX34" s="92"/>
      <c r="IKY34" s="92"/>
      <c r="IKZ34" s="92"/>
      <c r="ILA34" s="91"/>
      <c r="ILB34" s="92"/>
      <c r="ILC34" s="92"/>
      <c r="ILD34" s="92"/>
      <c r="ILE34" s="92"/>
      <c r="ILF34" s="92"/>
      <c r="ILG34" s="92"/>
      <c r="ILH34" s="92"/>
      <c r="ILI34" s="92"/>
      <c r="ILJ34" s="92"/>
      <c r="ILK34" s="92"/>
      <c r="ILL34" s="92"/>
      <c r="ILM34" s="92"/>
      <c r="ILN34" s="91"/>
      <c r="ILO34" s="92"/>
      <c r="ILP34" s="92"/>
      <c r="ILQ34" s="92"/>
      <c r="ILR34" s="92"/>
      <c r="ILS34" s="92"/>
      <c r="ILT34" s="92"/>
      <c r="ILU34" s="92"/>
      <c r="ILV34" s="92"/>
      <c r="ILW34" s="92"/>
      <c r="ILX34" s="92"/>
      <c r="ILY34" s="92"/>
      <c r="ILZ34" s="92"/>
      <c r="IMA34" s="91"/>
      <c r="IMB34" s="92"/>
      <c r="IMC34" s="92"/>
      <c r="IMD34" s="92"/>
      <c r="IME34" s="92"/>
      <c r="IMF34" s="92"/>
      <c r="IMG34" s="92"/>
      <c r="IMH34" s="92"/>
      <c r="IMI34" s="92"/>
      <c r="IMJ34" s="92"/>
      <c r="IMK34" s="92"/>
      <c r="IML34" s="92"/>
      <c r="IMM34" s="92"/>
      <c r="IMN34" s="91"/>
      <c r="IMO34" s="92"/>
      <c r="IMP34" s="92"/>
      <c r="IMQ34" s="92"/>
      <c r="IMR34" s="92"/>
      <c r="IMS34" s="92"/>
      <c r="IMT34" s="92"/>
      <c r="IMU34" s="92"/>
      <c r="IMV34" s="92"/>
      <c r="IMW34" s="92"/>
      <c r="IMX34" s="92"/>
      <c r="IMY34" s="92"/>
      <c r="IMZ34" s="92"/>
      <c r="INA34" s="91"/>
      <c r="INB34" s="92"/>
      <c r="INC34" s="92"/>
      <c r="IND34" s="92"/>
      <c r="INE34" s="92"/>
      <c r="INF34" s="92"/>
      <c r="ING34" s="92"/>
      <c r="INH34" s="92"/>
      <c r="INI34" s="92"/>
      <c r="INJ34" s="92"/>
      <c r="INK34" s="92"/>
      <c r="INL34" s="92"/>
      <c r="INM34" s="92"/>
      <c r="INN34" s="91"/>
      <c r="INO34" s="92"/>
      <c r="INP34" s="92"/>
      <c r="INQ34" s="92"/>
      <c r="INR34" s="92"/>
      <c r="INS34" s="92"/>
      <c r="INT34" s="92"/>
      <c r="INU34" s="92"/>
      <c r="INV34" s="92"/>
      <c r="INW34" s="92"/>
      <c r="INX34" s="92"/>
      <c r="INY34" s="92"/>
      <c r="INZ34" s="92"/>
      <c r="IOA34" s="91"/>
      <c r="IOB34" s="92"/>
      <c r="IOC34" s="92"/>
      <c r="IOD34" s="92"/>
      <c r="IOE34" s="92"/>
      <c r="IOF34" s="92"/>
      <c r="IOG34" s="92"/>
      <c r="IOH34" s="92"/>
      <c r="IOI34" s="92"/>
      <c r="IOJ34" s="92"/>
      <c r="IOK34" s="92"/>
      <c r="IOL34" s="92"/>
      <c r="IOM34" s="92"/>
      <c r="ION34" s="91"/>
      <c r="IOO34" s="92"/>
      <c r="IOP34" s="92"/>
      <c r="IOQ34" s="92"/>
      <c r="IOR34" s="92"/>
      <c r="IOS34" s="92"/>
      <c r="IOT34" s="92"/>
      <c r="IOU34" s="92"/>
      <c r="IOV34" s="92"/>
      <c r="IOW34" s="92"/>
      <c r="IOX34" s="92"/>
      <c r="IOY34" s="92"/>
      <c r="IOZ34" s="92"/>
      <c r="IPA34" s="91"/>
      <c r="IPB34" s="92"/>
      <c r="IPC34" s="92"/>
      <c r="IPD34" s="92"/>
      <c r="IPE34" s="92"/>
      <c r="IPF34" s="92"/>
      <c r="IPG34" s="92"/>
      <c r="IPH34" s="92"/>
      <c r="IPI34" s="92"/>
      <c r="IPJ34" s="92"/>
      <c r="IPK34" s="92"/>
      <c r="IPL34" s="92"/>
      <c r="IPM34" s="92"/>
      <c r="IPN34" s="91"/>
      <c r="IPO34" s="92"/>
      <c r="IPP34" s="92"/>
      <c r="IPQ34" s="92"/>
      <c r="IPR34" s="92"/>
      <c r="IPS34" s="92"/>
      <c r="IPT34" s="92"/>
      <c r="IPU34" s="92"/>
      <c r="IPV34" s="92"/>
      <c r="IPW34" s="92"/>
      <c r="IPX34" s="92"/>
      <c r="IPY34" s="92"/>
      <c r="IPZ34" s="92"/>
      <c r="IQA34" s="91"/>
      <c r="IQB34" s="92"/>
      <c r="IQC34" s="92"/>
      <c r="IQD34" s="92"/>
      <c r="IQE34" s="92"/>
      <c r="IQF34" s="92"/>
      <c r="IQG34" s="92"/>
      <c r="IQH34" s="92"/>
      <c r="IQI34" s="92"/>
      <c r="IQJ34" s="92"/>
      <c r="IQK34" s="92"/>
      <c r="IQL34" s="92"/>
      <c r="IQM34" s="92"/>
      <c r="IQN34" s="91"/>
      <c r="IQO34" s="92"/>
      <c r="IQP34" s="92"/>
      <c r="IQQ34" s="92"/>
      <c r="IQR34" s="92"/>
      <c r="IQS34" s="92"/>
      <c r="IQT34" s="92"/>
      <c r="IQU34" s="92"/>
      <c r="IQV34" s="92"/>
      <c r="IQW34" s="92"/>
      <c r="IQX34" s="92"/>
      <c r="IQY34" s="92"/>
      <c r="IQZ34" s="92"/>
      <c r="IRA34" s="91"/>
      <c r="IRB34" s="92"/>
      <c r="IRC34" s="92"/>
      <c r="IRD34" s="92"/>
      <c r="IRE34" s="92"/>
      <c r="IRF34" s="92"/>
      <c r="IRG34" s="92"/>
      <c r="IRH34" s="92"/>
      <c r="IRI34" s="92"/>
      <c r="IRJ34" s="92"/>
      <c r="IRK34" s="92"/>
      <c r="IRL34" s="92"/>
      <c r="IRM34" s="92"/>
      <c r="IRN34" s="91"/>
      <c r="IRO34" s="92"/>
      <c r="IRP34" s="92"/>
      <c r="IRQ34" s="92"/>
      <c r="IRR34" s="92"/>
      <c r="IRS34" s="92"/>
      <c r="IRT34" s="92"/>
      <c r="IRU34" s="92"/>
      <c r="IRV34" s="92"/>
      <c r="IRW34" s="92"/>
      <c r="IRX34" s="92"/>
      <c r="IRY34" s="92"/>
      <c r="IRZ34" s="92"/>
      <c r="ISA34" s="91"/>
      <c r="ISB34" s="92"/>
      <c r="ISC34" s="92"/>
      <c r="ISD34" s="92"/>
      <c r="ISE34" s="92"/>
      <c r="ISF34" s="92"/>
      <c r="ISG34" s="92"/>
      <c r="ISH34" s="92"/>
      <c r="ISI34" s="92"/>
      <c r="ISJ34" s="92"/>
      <c r="ISK34" s="92"/>
      <c r="ISL34" s="92"/>
      <c r="ISM34" s="92"/>
      <c r="ISN34" s="91"/>
      <c r="ISO34" s="92"/>
      <c r="ISP34" s="92"/>
      <c r="ISQ34" s="92"/>
      <c r="ISR34" s="92"/>
      <c r="ISS34" s="92"/>
      <c r="IST34" s="92"/>
      <c r="ISU34" s="92"/>
      <c r="ISV34" s="92"/>
      <c r="ISW34" s="92"/>
      <c r="ISX34" s="92"/>
      <c r="ISY34" s="92"/>
      <c r="ISZ34" s="92"/>
      <c r="ITA34" s="91"/>
      <c r="ITB34" s="92"/>
      <c r="ITC34" s="92"/>
      <c r="ITD34" s="92"/>
      <c r="ITE34" s="92"/>
      <c r="ITF34" s="92"/>
      <c r="ITG34" s="92"/>
      <c r="ITH34" s="92"/>
      <c r="ITI34" s="92"/>
      <c r="ITJ34" s="92"/>
      <c r="ITK34" s="92"/>
      <c r="ITL34" s="92"/>
      <c r="ITM34" s="92"/>
      <c r="ITN34" s="91"/>
      <c r="ITO34" s="92"/>
      <c r="ITP34" s="92"/>
      <c r="ITQ34" s="92"/>
      <c r="ITR34" s="92"/>
      <c r="ITS34" s="92"/>
      <c r="ITT34" s="92"/>
      <c r="ITU34" s="92"/>
      <c r="ITV34" s="92"/>
      <c r="ITW34" s="92"/>
      <c r="ITX34" s="92"/>
      <c r="ITY34" s="92"/>
      <c r="ITZ34" s="92"/>
      <c r="IUA34" s="91"/>
      <c r="IUB34" s="92"/>
      <c r="IUC34" s="92"/>
      <c r="IUD34" s="92"/>
      <c r="IUE34" s="92"/>
      <c r="IUF34" s="92"/>
      <c r="IUG34" s="92"/>
      <c r="IUH34" s="92"/>
      <c r="IUI34" s="92"/>
      <c r="IUJ34" s="92"/>
      <c r="IUK34" s="92"/>
      <c r="IUL34" s="92"/>
      <c r="IUM34" s="92"/>
      <c r="IUN34" s="91"/>
      <c r="IUO34" s="92"/>
      <c r="IUP34" s="92"/>
      <c r="IUQ34" s="92"/>
      <c r="IUR34" s="92"/>
      <c r="IUS34" s="92"/>
      <c r="IUT34" s="92"/>
      <c r="IUU34" s="92"/>
      <c r="IUV34" s="92"/>
      <c r="IUW34" s="92"/>
      <c r="IUX34" s="92"/>
      <c r="IUY34" s="92"/>
      <c r="IUZ34" s="92"/>
      <c r="IVA34" s="91"/>
      <c r="IVB34" s="92"/>
      <c r="IVC34" s="92"/>
      <c r="IVD34" s="92"/>
      <c r="IVE34" s="92"/>
      <c r="IVF34" s="92"/>
      <c r="IVG34" s="92"/>
      <c r="IVH34" s="92"/>
      <c r="IVI34" s="92"/>
      <c r="IVJ34" s="92"/>
      <c r="IVK34" s="92"/>
      <c r="IVL34" s="92"/>
      <c r="IVM34" s="92"/>
      <c r="IVN34" s="91"/>
      <c r="IVO34" s="92"/>
      <c r="IVP34" s="92"/>
      <c r="IVQ34" s="92"/>
      <c r="IVR34" s="92"/>
      <c r="IVS34" s="92"/>
      <c r="IVT34" s="92"/>
      <c r="IVU34" s="92"/>
      <c r="IVV34" s="92"/>
      <c r="IVW34" s="92"/>
      <c r="IVX34" s="92"/>
      <c r="IVY34" s="92"/>
      <c r="IVZ34" s="92"/>
      <c r="IWA34" s="91"/>
      <c r="IWB34" s="92"/>
      <c r="IWC34" s="92"/>
      <c r="IWD34" s="92"/>
      <c r="IWE34" s="92"/>
      <c r="IWF34" s="92"/>
      <c r="IWG34" s="92"/>
      <c r="IWH34" s="92"/>
      <c r="IWI34" s="92"/>
      <c r="IWJ34" s="92"/>
      <c r="IWK34" s="92"/>
      <c r="IWL34" s="92"/>
      <c r="IWM34" s="92"/>
      <c r="IWN34" s="91"/>
      <c r="IWO34" s="92"/>
      <c r="IWP34" s="92"/>
      <c r="IWQ34" s="92"/>
      <c r="IWR34" s="92"/>
      <c r="IWS34" s="92"/>
      <c r="IWT34" s="92"/>
      <c r="IWU34" s="92"/>
      <c r="IWV34" s="92"/>
      <c r="IWW34" s="92"/>
      <c r="IWX34" s="92"/>
      <c r="IWY34" s="92"/>
      <c r="IWZ34" s="92"/>
      <c r="IXA34" s="91"/>
      <c r="IXB34" s="92"/>
      <c r="IXC34" s="92"/>
      <c r="IXD34" s="92"/>
      <c r="IXE34" s="92"/>
      <c r="IXF34" s="92"/>
      <c r="IXG34" s="92"/>
      <c r="IXH34" s="92"/>
      <c r="IXI34" s="92"/>
      <c r="IXJ34" s="92"/>
      <c r="IXK34" s="92"/>
      <c r="IXL34" s="92"/>
      <c r="IXM34" s="92"/>
      <c r="IXN34" s="91"/>
      <c r="IXO34" s="92"/>
      <c r="IXP34" s="92"/>
      <c r="IXQ34" s="92"/>
      <c r="IXR34" s="92"/>
      <c r="IXS34" s="92"/>
      <c r="IXT34" s="92"/>
      <c r="IXU34" s="92"/>
      <c r="IXV34" s="92"/>
      <c r="IXW34" s="92"/>
      <c r="IXX34" s="92"/>
      <c r="IXY34" s="92"/>
      <c r="IXZ34" s="92"/>
      <c r="IYA34" s="91"/>
      <c r="IYB34" s="92"/>
      <c r="IYC34" s="92"/>
      <c r="IYD34" s="92"/>
      <c r="IYE34" s="92"/>
      <c r="IYF34" s="92"/>
      <c r="IYG34" s="92"/>
      <c r="IYH34" s="92"/>
      <c r="IYI34" s="92"/>
      <c r="IYJ34" s="92"/>
      <c r="IYK34" s="92"/>
      <c r="IYL34" s="92"/>
      <c r="IYM34" s="92"/>
      <c r="IYN34" s="91"/>
      <c r="IYO34" s="92"/>
      <c r="IYP34" s="92"/>
      <c r="IYQ34" s="92"/>
      <c r="IYR34" s="92"/>
      <c r="IYS34" s="92"/>
      <c r="IYT34" s="92"/>
      <c r="IYU34" s="92"/>
      <c r="IYV34" s="92"/>
      <c r="IYW34" s="92"/>
      <c r="IYX34" s="92"/>
      <c r="IYY34" s="92"/>
      <c r="IYZ34" s="92"/>
      <c r="IZA34" s="91"/>
      <c r="IZB34" s="92"/>
      <c r="IZC34" s="92"/>
      <c r="IZD34" s="92"/>
      <c r="IZE34" s="92"/>
      <c r="IZF34" s="92"/>
      <c r="IZG34" s="92"/>
      <c r="IZH34" s="92"/>
      <c r="IZI34" s="92"/>
      <c r="IZJ34" s="92"/>
      <c r="IZK34" s="92"/>
      <c r="IZL34" s="92"/>
      <c r="IZM34" s="92"/>
      <c r="IZN34" s="91"/>
      <c r="IZO34" s="92"/>
      <c r="IZP34" s="92"/>
      <c r="IZQ34" s="92"/>
      <c r="IZR34" s="92"/>
      <c r="IZS34" s="92"/>
      <c r="IZT34" s="92"/>
      <c r="IZU34" s="92"/>
      <c r="IZV34" s="92"/>
      <c r="IZW34" s="92"/>
      <c r="IZX34" s="92"/>
      <c r="IZY34" s="92"/>
      <c r="IZZ34" s="92"/>
      <c r="JAA34" s="91"/>
      <c r="JAB34" s="92"/>
      <c r="JAC34" s="92"/>
      <c r="JAD34" s="92"/>
      <c r="JAE34" s="92"/>
      <c r="JAF34" s="92"/>
      <c r="JAG34" s="92"/>
      <c r="JAH34" s="92"/>
      <c r="JAI34" s="92"/>
      <c r="JAJ34" s="92"/>
      <c r="JAK34" s="92"/>
      <c r="JAL34" s="92"/>
      <c r="JAM34" s="92"/>
      <c r="JAN34" s="91"/>
      <c r="JAO34" s="92"/>
      <c r="JAP34" s="92"/>
      <c r="JAQ34" s="92"/>
      <c r="JAR34" s="92"/>
      <c r="JAS34" s="92"/>
      <c r="JAT34" s="92"/>
      <c r="JAU34" s="92"/>
      <c r="JAV34" s="92"/>
      <c r="JAW34" s="92"/>
      <c r="JAX34" s="92"/>
      <c r="JAY34" s="92"/>
      <c r="JAZ34" s="92"/>
      <c r="JBA34" s="91"/>
      <c r="JBB34" s="92"/>
      <c r="JBC34" s="92"/>
      <c r="JBD34" s="92"/>
      <c r="JBE34" s="92"/>
      <c r="JBF34" s="92"/>
      <c r="JBG34" s="92"/>
      <c r="JBH34" s="92"/>
      <c r="JBI34" s="92"/>
      <c r="JBJ34" s="92"/>
      <c r="JBK34" s="92"/>
      <c r="JBL34" s="92"/>
      <c r="JBM34" s="92"/>
      <c r="JBN34" s="91"/>
      <c r="JBO34" s="92"/>
      <c r="JBP34" s="92"/>
      <c r="JBQ34" s="92"/>
      <c r="JBR34" s="92"/>
      <c r="JBS34" s="92"/>
      <c r="JBT34" s="92"/>
      <c r="JBU34" s="92"/>
      <c r="JBV34" s="92"/>
      <c r="JBW34" s="92"/>
      <c r="JBX34" s="92"/>
      <c r="JBY34" s="92"/>
      <c r="JBZ34" s="92"/>
      <c r="JCA34" s="91"/>
      <c r="JCB34" s="92"/>
      <c r="JCC34" s="92"/>
      <c r="JCD34" s="92"/>
      <c r="JCE34" s="92"/>
      <c r="JCF34" s="92"/>
      <c r="JCG34" s="92"/>
      <c r="JCH34" s="92"/>
      <c r="JCI34" s="92"/>
      <c r="JCJ34" s="92"/>
      <c r="JCK34" s="92"/>
      <c r="JCL34" s="92"/>
      <c r="JCM34" s="92"/>
      <c r="JCN34" s="91"/>
      <c r="JCO34" s="92"/>
      <c r="JCP34" s="92"/>
      <c r="JCQ34" s="92"/>
      <c r="JCR34" s="92"/>
      <c r="JCS34" s="92"/>
      <c r="JCT34" s="92"/>
      <c r="JCU34" s="92"/>
      <c r="JCV34" s="92"/>
      <c r="JCW34" s="92"/>
      <c r="JCX34" s="92"/>
      <c r="JCY34" s="92"/>
      <c r="JCZ34" s="92"/>
      <c r="JDA34" s="91"/>
      <c r="JDB34" s="92"/>
      <c r="JDC34" s="92"/>
      <c r="JDD34" s="92"/>
      <c r="JDE34" s="92"/>
      <c r="JDF34" s="92"/>
      <c r="JDG34" s="92"/>
      <c r="JDH34" s="92"/>
      <c r="JDI34" s="92"/>
      <c r="JDJ34" s="92"/>
      <c r="JDK34" s="92"/>
      <c r="JDL34" s="92"/>
      <c r="JDM34" s="92"/>
      <c r="JDN34" s="91"/>
      <c r="JDO34" s="92"/>
      <c r="JDP34" s="92"/>
      <c r="JDQ34" s="92"/>
      <c r="JDR34" s="92"/>
      <c r="JDS34" s="92"/>
      <c r="JDT34" s="92"/>
      <c r="JDU34" s="92"/>
      <c r="JDV34" s="92"/>
      <c r="JDW34" s="92"/>
      <c r="JDX34" s="92"/>
      <c r="JDY34" s="92"/>
      <c r="JDZ34" s="92"/>
      <c r="JEA34" s="91"/>
      <c r="JEB34" s="92"/>
      <c r="JEC34" s="92"/>
      <c r="JED34" s="92"/>
      <c r="JEE34" s="92"/>
      <c r="JEF34" s="92"/>
      <c r="JEG34" s="92"/>
      <c r="JEH34" s="92"/>
      <c r="JEI34" s="92"/>
      <c r="JEJ34" s="92"/>
      <c r="JEK34" s="92"/>
      <c r="JEL34" s="92"/>
      <c r="JEM34" s="92"/>
      <c r="JEN34" s="91"/>
      <c r="JEO34" s="92"/>
      <c r="JEP34" s="92"/>
      <c r="JEQ34" s="92"/>
      <c r="JER34" s="92"/>
      <c r="JES34" s="92"/>
      <c r="JET34" s="92"/>
      <c r="JEU34" s="92"/>
      <c r="JEV34" s="92"/>
      <c r="JEW34" s="92"/>
      <c r="JEX34" s="92"/>
      <c r="JEY34" s="92"/>
      <c r="JEZ34" s="92"/>
      <c r="JFA34" s="91"/>
      <c r="JFB34" s="92"/>
      <c r="JFC34" s="92"/>
      <c r="JFD34" s="92"/>
      <c r="JFE34" s="92"/>
      <c r="JFF34" s="92"/>
      <c r="JFG34" s="92"/>
      <c r="JFH34" s="92"/>
      <c r="JFI34" s="92"/>
      <c r="JFJ34" s="92"/>
      <c r="JFK34" s="92"/>
      <c r="JFL34" s="92"/>
      <c r="JFM34" s="92"/>
      <c r="JFN34" s="91"/>
      <c r="JFO34" s="92"/>
      <c r="JFP34" s="92"/>
      <c r="JFQ34" s="92"/>
      <c r="JFR34" s="92"/>
      <c r="JFS34" s="92"/>
      <c r="JFT34" s="92"/>
      <c r="JFU34" s="92"/>
      <c r="JFV34" s="92"/>
      <c r="JFW34" s="92"/>
      <c r="JFX34" s="92"/>
      <c r="JFY34" s="92"/>
      <c r="JFZ34" s="92"/>
      <c r="JGA34" s="91"/>
      <c r="JGB34" s="92"/>
      <c r="JGC34" s="92"/>
      <c r="JGD34" s="92"/>
      <c r="JGE34" s="92"/>
      <c r="JGF34" s="92"/>
      <c r="JGG34" s="92"/>
      <c r="JGH34" s="92"/>
      <c r="JGI34" s="92"/>
      <c r="JGJ34" s="92"/>
      <c r="JGK34" s="92"/>
      <c r="JGL34" s="92"/>
      <c r="JGM34" s="92"/>
      <c r="JGN34" s="91"/>
      <c r="JGO34" s="92"/>
      <c r="JGP34" s="92"/>
      <c r="JGQ34" s="92"/>
      <c r="JGR34" s="92"/>
      <c r="JGS34" s="92"/>
      <c r="JGT34" s="92"/>
      <c r="JGU34" s="92"/>
      <c r="JGV34" s="92"/>
      <c r="JGW34" s="92"/>
      <c r="JGX34" s="92"/>
      <c r="JGY34" s="92"/>
      <c r="JGZ34" s="92"/>
      <c r="JHA34" s="91"/>
      <c r="JHB34" s="92"/>
      <c r="JHC34" s="92"/>
      <c r="JHD34" s="92"/>
      <c r="JHE34" s="92"/>
      <c r="JHF34" s="92"/>
      <c r="JHG34" s="92"/>
      <c r="JHH34" s="92"/>
      <c r="JHI34" s="92"/>
      <c r="JHJ34" s="92"/>
      <c r="JHK34" s="92"/>
      <c r="JHL34" s="92"/>
      <c r="JHM34" s="92"/>
      <c r="JHN34" s="91"/>
      <c r="JHO34" s="92"/>
      <c r="JHP34" s="92"/>
      <c r="JHQ34" s="92"/>
      <c r="JHR34" s="92"/>
      <c r="JHS34" s="92"/>
      <c r="JHT34" s="92"/>
      <c r="JHU34" s="92"/>
      <c r="JHV34" s="92"/>
      <c r="JHW34" s="92"/>
      <c r="JHX34" s="92"/>
      <c r="JHY34" s="92"/>
      <c r="JHZ34" s="92"/>
      <c r="JIA34" s="91"/>
      <c r="JIB34" s="92"/>
      <c r="JIC34" s="92"/>
      <c r="JID34" s="92"/>
      <c r="JIE34" s="92"/>
      <c r="JIF34" s="92"/>
      <c r="JIG34" s="92"/>
      <c r="JIH34" s="92"/>
      <c r="JII34" s="92"/>
      <c r="JIJ34" s="92"/>
      <c r="JIK34" s="92"/>
      <c r="JIL34" s="92"/>
      <c r="JIM34" s="92"/>
      <c r="JIN34" s="91"/>
      <c r="JIO34" s="92"/>
      <c r="JIP34" s="92"/>
      <c r="JIQ34" s="92"/>
      <c r="JIR34" s="92"/>
      <c r="JIS34" s="92"/>
      <c r="JIT34" s="92"/>
      <c r="JIU34" s="92"/>
      <c r="JIV34" s="92"/>
      <c r="JIW34" s="92"/>
      <c r="JIX34" s="92"/>
      <c r="JIY34" s="92"/>
      <c r="JIZ34" s="92"/>
      <c r="JJA34" s="91"/>
      <c r="JJB34" s="92"/>
      <c r="JJC34" s="92"/>
      <c r="JJD34" s="92"/>
      <c r="JJE34" s="92"/>
      <c r="JJF34" s="92"/>
      <c r="JJG34" s="92"/>
      <c r="JJH34" s="92"/>
      <c r="JJI34" s="92"/>
      <c r="JJJ34" s="92"/>
      <c r="JJK34" s="92"/>
      <c r="JJL34" s="92"/>
      <c r="JJM34" s="92"/>
      <c r="JJN34" s="91"/>
      <c r="JJO34" s="92"/>
      <c r="JJP34" s="92"/>
      <c r="JJQ34" s="92"/>
      <c r="JJR34" s="92"/>
      <c r="JJS34" s="92"/>
      <c r="JJT34" s="92"/>
      <c r="JJU34" s="92"/>
      <c r="JJV34" s="92"/>
      <c r="JJW34" s="92"/>
      <c r="JJX34" s="92"/>
      <c r="JJY34" s="92"/>
      <c r="JJZ34" s="92"/>
      <c r="JKA34" s="91"/>
      <c r="JKB34" s="92"/>
      <c r="JKC34" s="92"/>
      <c r="JKD34" s="92"/>
      <c r="JKE34" s="92"/>
      <c r="JKF34" s="92"/>
      <c r="JKG34" s="92"/>
      <c r="JKH34" s="92"/>
      <c r="JKI34" s="92"/>
      <c r="JKJ34" s="92"/>
      <c r="JKK34" s="92"/>
      <c r="JKL34" s="92"/>
      <c r="JKM34" s="92"/>
      <c r="JKN34" s="91"/>
      <c r="JKO34" s="92"/>
      <c r="JKP34" s="92"/>
      <c r="JKQ34" s="92"/>
      <c r="JKR34" s="92"/>
      <c r="JKS34" s="92"/>
      <c r="JKT34" s="92"/>
      <c r="JKU34" s="92"/>
      <c r="JKV34" s="92"/>
      <c r="JKW34" s="92"/>
      <c r="JKX34" s="92"/>
      <c r="JKY34" s="92"/>
      <c r="JKZ34" s="92"/>
      <c r="JLA34" s="91"/>
      <c r="JLB34" s="92"/>
      <c r="JLC34" s="92"/>
      <c r="JLD34" s="92"/>
      <c r="JLE34" s="92"/>
      <c r="JLF34" s="92"/>
      <c r="JLG34" s="92"/>
      <c r="JLH34" s="92"/>
      <c r="JLI34" s="92"/>
      <c r="JLJ34" s="92"/>
      <c r="JLK34" s="92"/>
      <c r="JLL34" s="92"/>
      <c r="JLM34" s="92"/>
      <c r="JLN34" s="91"/>
      <c r="JLO34" s="92"/>
      <c r="JLP34" s="92"/>
      <c r="JLQ34" s="92"/>
      <c r="JLR34" s="92"/>
      <c r="JLS34" s="92"/>
      <c r="JLT34" s="92"/>
      <c r="JLU34" s="92"/>
      <c r="JLV34" s="92"/>
      <c r="JLW34" s="92"/>
      <c r="JLX34" s="92"/>
      <c r="JLY34" s="92"/>
      <c r="JLZ34" s="92"/>
      <c r="JMA34" s="91"/>
      <c r="JMB34" s="92"/>
      <c r="JMC34" s="92"/>
      <c r="JMD34" s="92"/>
      <c r="JME34" s="92"/>
      <c r="JMF34" s="92"/>
      <c r="JMG34" s="92"/>
      <c r="JMH34" s="92"/>
      <c r="JMI34" s="92"/>
      <c r="JMJ34" s="92"/>
      <c r="JMK34" s="92"/>
      <c r="JML34" s="92"/>
      <c r="JMM34" s="92"/>
      <c r="JMN34" s="91"/>
      <c r="JMO34" s="92"/>
      <c r="JMP34" s="92"/>
      <c r="JMQ34" s="92"/>
      <c r="JMR34" s="92"/>
      <c r="JMS34" s="92"/>
      <c r="JMT34" s="92"/>
      <c r="JMU34" s="92"/>
      <c r="JMV34" s="92"/>
      <c r="JMW34" s="92"/>
      <c r="JMX34" s="92"/>
      <c r="JMY34" s="92"/>
      <c r="JMZ34" s="92"/>
      <c r="JNA34" s="91"/>
      <c r="JNB34" s="92"/>
      <c r="JNC34" s="92"/>
      <c r="JND34" s="92"/>
      <c r="JNE34" s="92"/>
      <c r="JNF34" s="92"/>
      <c r="JNG34" s="92"/>
      <c r="JNH34" s="92"/>
      <c r="JNI34" s="92"/>
      <c r="JNJ34" s="92"/>
      <c r="JNK34" s="92"/>
      <c r="JNL34" s="92"/>
      <c r="JNM34" s="92"/>
      <c r="JNN34" s="91"/>
      <c r="JNO34" s="92"/>
      <c r="JNP34" s="92"/>
      <c r="JNQ34" s="92"/>
      <c r="JNR34" s="92"/>
      <c r="JNS34" s="92"/>
      <c r="JNT34" s="92"/>
      <c r="JNU34" s="92"/>
      <c r="JNV34" s="92"/>
      <c r="JNW34" s="92"/>
      <c r="JNX34" s="92"/>
      <c r="JNY34" s="92"/>
      <c r="JNZ34" s="92"/>
      <c r="JOA34" s="91"/>
      <c r="JOB34" s="92"/>
      <c r="JOC34" s="92"/>
      <c r="JOD34" s="92"/>
      <c r="JOE34" s="92"/>
      <c r="JOF34" s="92"/>
      <c r="JOG34" s="92"/>
      <c r="JOH34" s="92"/>
      <c r="JOI34" s="92"/>
      <c r="JOJ34" s="92"/>
      <c r="JOK34" s="92"/>
      <c r="JOL34" s="92"/>
      <c r="JOM34" s="92"/>
      <c r="JON34" s="91"/>
      <c r="JOO34" s="92"/>
      <c r="JOP34" s="92"/>
      <c r="JOQ34" s="92"/>
      <c r="JOR34" s="92"/>
      <c r="JOS34" s="92"/>
      <c r="JOT34" s="92"/>
      <c r="JOU34" s="92"/>
      <c r="JOV34" s="92"/>
      <c r="JOW34" s="92"/>
      <c r="JOX34" s="92"/>
      <c r="JOY34" s="92"/>
      <c r="JOZ34" s="92"/>
      <c r="JPA34" s="91"/>
      <c r="JPB34" s="92"/>
      <c r="JPC34" s="92"/>
      <c r="JPD34" s="92"/>
      <c r="JPE34" s="92"/>
      <c r="JPF34" s="92"/>
      <c r="JPG34" s="92"/>
      <c r="JPH34" s="92"/>
      <c r="JPI34" s="92"/>
      <c r="JPJ34" s="92"/>
      <c r="JPK34" s="92"/>
      <c r="JPL34" s="92"/>
      <c r="JPM34" s="92"/>
      <c r="JPN34" s="91"/>
      <c r="JPO34" s="92"/>
      <c r="JPP34" s="92"/>
      <c r="JPQ34" s="92"/>
      <c r="JPR34" s="92"/>
      <c r="JPS34" s="92"/>
      <c r="JPT34" s="92"/>
      <c r="JPU34" s="92"/>
      <c r="JPV34" s="92"/>
      <c r="JPW34" s="92"/>
      <c r="JPX34" s="92"/>
      <c r="JPY34" s="92"/>
      <c r="JPZ34" s="92"/>
      <c r="JQA34" s="91"/>
      <c r="JQB34" s="92"/>
      <c r="JQC34" s="92"/>
      <c r="JQD34" s="92"/>
      <c r="JQE34" s="92"/>
      <c r="JQF34" s="92"/>
      <c r="JQG34" s="92"/>
      <c r="JQH34" s="92"/>
      <c r="JQI34" s="92"/>
      <c r="JQJ34" s="92"/>
      <c r="JQK34" s="92"/>
      <c r="JQL34" s="92"/>
      <c r="JQM34" s="92"/>
      <c r="JQN34" s="91"/>
      <c r="JQO34" s="92"/>
      <c r="JQP34" s="92"/>
      <c r="JQQ34" s="92"/>
      <c r="JQR34" s="92"/>
      <c r="JQS34" s="92"/>
      <c r="JQT34" s="92"/>
      <c r="JQU34" s="92"/>
      <c r="JQV34" s="92"/>
      <c r="JQW34" s="92"/>
      <c r="JQX34" s="92"/>
      <c r="JQY34" s="92"/>
      <c r="JQZ34" s="92"/>
      <c r="JRA34" s="91"/>
      <c r="JRB34" s="92"/>
      <c r="JRC34" s="92"/>
      <c r="JRD34" s="92"/>
      <c r="JRE34" s="92"/>
      <c r="JRF34" s="92"/>
      <c r="JRG34" s="92"/>
      <c r="JRH34" s="92"/>
      <c r="JRI34" s="92"/>
      <c r="JRJ34" s="92"/>
      <c r="JRK34" s="92"/>
      <c r="JRL34" s="92"/>
      <c r="JRM34" s="92"/>
      <c r="JRN34" s="91"/>
      <c r="JRO34" s="92"/>
      <c r="JRP34" s="92"/>
      <c r="JRQ34" s="92"/>
      <c r="JRR34" s="92"/>
      <c r="JRS34" s="92"/>
      <c r="JRT34" s="92"/>
      <c r="JRU34" s="92"/>
      <c r="JRV34" s="92"/>
      <c r="JRW34" s="92"/>
      <c r="JRX34" s="92"/>
      <c r="JRY34" s="92"/>
      <c r="JRZ34" s="92"/>
      <c r="JSA34" s="91"/>
      <c r="JSB34" s="92"/>
      <c r="JSC34" s="92"/>
      <c r="JSD34" s="92"/>
      <c r="JSE34" s="92"/>
      <c r="JSF34" s="92"/>
      <c r="JSG34" s="92"/>
      <c r="JSH34" s="92"/>
      <c r="JSI34" s="92"/>
      <c r="JSJ34" s="92"/>
      <c r="JSK34" s="92"/>
      <c r="JSL34" s="92"/>
      <c r="JSM34" s="92"/>
      <c r="JSN34" s="91"/>
      <c r="JSO34" s="92"/>
      <c r="JSP34" s="92"/>
      <c r="JSQ34" s="92"/>
      <c r="JSR34" s="92"/>
      <c r="JSS34" s="92"/>
      <c r="JST34" s="92"/>
      <c r="JSU34" s="92"/>
      <c r="JSV34" s="92"/>
      <c r="JSW34" s="92"/>
      <c r="JSX34" s="92"/>
      <c r="JSY34" s="92"/>
      <c r="JSZ34" s="92"/>
      <c r="JTA34" s="91"/>
      <c r="JTB34" s="92"/>
      <c r="JTC34" s="92"/>
      <c r="JTD34" s="92"/>
      <c r="JTE34" s="92"/>
      <c r="JTF34" s="92"/>
      <c r="JTG34" s="92"/>
      <c r="JTH34" s="92"/>
      <c r="JTI34" s="92"/>
      <c r="JTJ34" s="92"/>
      <c r="JTK34" s="92"/>
      <c r="JTL34" s="92"/>
      <c r="JTM34" s="92"/>
      <c r="JTN34" s="91"/>
      <c r="JTO34" s="92"/>
      <c r="JTP34" s="92"/>
      <c r="JTQ34" s="92"/>
      <c r="JTR34" s="92"/>
      <c r="JTS34" s="92"/>
      <c r="JTT34" s="92"/>
      <c r="JTU34" s="92"/>
      <c r="JTV34" s="92"/>
      <c r="JTW34" s="92"/>
      <c r="JTX34" s="92"/>
      <c r="JTY34" s="92"/>
      <c r="JTZ34" s="92"/>
      <c r="JUA34" s="91"/>
      <c r="JUB34" s="92"/>
      <c r="JUC34" s="92"/>
      <c r="JUD34" s="92"/>
      <c r="JUE34" s="92"/>
      <c r="JUF34" s="92"/>
      <c r="JUG34" s="92"/>
      <c r="JUH34" s="92"/>
      <c r="JUI34" s="92"/>
      <c r="JUJ34" s="92"/>
      <c r="JUK34" s="92"/>
      <c r="JUL34" s="92"/>
      <c r="JUM34" s="92"/>
      <c r="JUN34" s="91"/>
      <c r="JUO34" s="92"/>
      <c r="JUP34" s="92"/>
      <c r="JUQ34" s="92"/>
      <c r="JUR34" s="92"/>
      <c r="JUS34" s="92"/>
      <c r="JUT34" s="92"/>
      <c r="JUU34" s="92"/>
      <c r="JUV34" s="92"/>
      <c r="JUW34" s="92"/>
      <c r="JUX34" s="92"/>
      <c r="JUY34" s="92"/>
      <c r="JUZ34" s="92"/>
      <c r="JVA34" s="91"/>
      <c r="JVB34" s="92"/>
      <c r="JVC34" s="92"/>
      <c r="JVD34" s="92"/>
      <c r="JVE34" s="92"/>
      <c r="JVF34" s="92"/>
      <c r="JVG34" s="92"/>
      <c r="JVH34" s="92"/>
      <c r="JVI34" s="92"/>
      <c r="JVJ34" s="92"/>
      <c r="JVK34" s="92"/>
      <c r="JVL34" s="92"/>
      <c r="JVM34" s="92"/>
      <c r="JVN34" s="91"/>
      <c r="JVO34" s="92"/>
      <c r="JVP34" s="92"/>
      <c r="JVQ34" s="92"/>
      <c r="JVR34" s="92"/>
      <c r="JVS34" s="92"/>
      <c r="JVT34" s="92"/>
      <c r="JVU34" s="92"/>
      <c r="JVV34" s="92"/>
      <c r="JVW34" s="92"/>
      <c r="JVX34" s="92"/>
      <c r="JVY34" s="92"/>
      <c r="JVZ34" s="92"/>
      <c r="JWA34" s="91"/>
      <c r="JWB34" s="92"/>
      <c r="JWC34" s="92"/>
      <c r="JWD34" s="92"/>
      <c r="JWE34" s="92"/>
      <c r="JWF34" s="92"/>
      <c r="JWG34" s="92"/>
      <c r="JWH34" s="92"/>
      <c r="JWI34" s="92"/>
      <c r="JWJ34" s="92"/>
      <c r="JWK34" s="92"/>
      <c r="JWL34" s="92"/>
      <c r="JWM34" s="92"/>
      <c r="JWN34" s="91"/>
      <c r="JWO34" s="92"/>
      <c r="JWP34" s="92"/>
      <c r="JWQ34" s="92"/>
      <c r="JWR34" s="92"/>
      <c r="JWS34" s="92"/>
      <c r="JWT34" s="92"/>
      <c r="JWU34" s="92"/>
      <c r="JWV34" s="92"/>
      <c r="JWW34" s="92"/>
      <c r="JWX34" s="92"/>
      <c r="JWY34" s="92"/>
      <c r="JWZ34" s="92"/>
      <c r="JXA34" s="91"/>
      <c r="JXB34" s="92"/>
      <c r="JXC34" s="92"/>
      <c r="JXD34" s="92"/>
      <c r="JXE34" s="92"/>
      <c r="JXF34" s="92"/>
      <c r="JXG34" s="92"/>
      <c r="JXH34" s="92"/>
      <c r="JXI34" s="92"/>
      <c r="JXJ34" s="92"/>
      <c r="JXK34" s="92"/>
      <c r="JXL34" s="92"/>
      <c r="JXM34" s="92"/>
      <c r="JXN34" s="91"/>
      <c r="JXO34" s="92"/>
      <c r="JXP34" s="92"/>
      <c r="JXQ34" s="92"/>
      <c r="JXR34" s="92"/>
      <c r="JXS34" s="92"/>
      <c r="JXT34" s="92"/>
      <c r="JXU34" s="92"/>
      <c r="JXV34" s="92"/>
      <c r="JXW34" s="92"/>
      <c r="JXX34" s="92"/>
      <c r="JXY34" s="92"/>
      <c r="JXZ34" s="92"/>
      <c r="JYA34" s="91"/>
      <c r="JYB34" s="92"/>
      <c r="JYC34" s="92"/>
      <c r="JYD34" s="92"/>
      <c r="JYE34" s="92"/>
      <c r="JYF34" s="92"/>
      <c r="JYG34" s="92"/>
      <c r="JYH34" s="92"/>
      <c r="JYI34" s="92"/>
      <c r="JYJ34" s="92"/>
      <c r="JYK34" s="92"/>
      <c r="JYL34" s="92"/>
      <c r="JYM34" s="92"/>
      <c r="JYN34" s="91"/>
      <c r="JYO34" s="92"/>
      <c r="JYP34" s="92"/>
      <c r="JYQ34" s="92"/>
      <c r="JYR34" s="92"/>
      <c r="JYS34" s="92"/>
      <c r="JYT34" s="92"/>
      <c r="JYU34" s="92"/>
      <c r="JYV34" s="92"/>
      <c r="JYW34" s="92"/>
      <c r="JYX34" s="92"/>
      <c r="JYY34" s="92"/>
      <c r="JYZ34" s="92"/>
      <c r="JZA34" s="91"/>
      <c r="JZB34" s="92"/>
      <c r="JZC34" s="92"/>
      <c r="JZD34" s="92"/>
      <c r="JZE34" s="92"/>
      <c r="JZF34" s="92"/>
      <c r="JZG34" s="92"/>
      <c r="JZH34" s="92"/>
      <c r="JZI34" s="92"/>
      <c r="JZJ34" s="92"/>
      <c r="JZK34" s="92"/>
      <c r="JZL34" s="92"/>
      <c r="JZM34" s="92"/>
      <c r="JZN34" s="91"/>
      <c r="JZO34" s="92"/>
      <c r="JZP34" s="92"/>
      <c r="JZQ34" s="92"/>
      <c r="JZR34" s="92"/>
      <c r="JZS34" s="92"/>
      <c r="JZT34" s="92"/>
      <c r="JZU34" s="92"/>
      <c r="JZV34" s="92"/>
      <c r="JZW34" s="92"/>
      <c r="JZX34" s="92"/>
      <c r="JZY34" s="92"/>
      <c r="JZZ34" s="92"/>
      <c r="KAA34" s="91"/>
      <c r="KAB34" s="92"/>
      <c r="KAC34" s="92"/>
      <c r="KAD34" s="92"/>
      <c r="KAE34" s="92"/>
      <c r="KAF34" s="92"/>
      <c r="KAG34" s="92"/>
      <c r="KAH34" s="92"/>
      <c r="KAI34" s="92"/>
      <c r="KAJ34" s="92"/>
      <c r="KAK34" s="92"/>
      <c r="KAL34" s="92"/>
      <c r="KAM34" s="92"/>
      <c r="KAN34" s="91"/>
      <c r="KAO34" s="92"/>
      <c r="KAP34" s="92"/>
      <c r="KAQ34" s="92"/>
      <c r="KAR34" s="92"/>
      <c r="KAS34" s="92"/>
      <c r="KAT34" s="92"/>
      <c r="KAU34" s="92"/>
      <c r="KAV34" s="92"/>
      <c r="KAW34" s="92"/>
      <c r="KAX34" s="92"/>
      <c r="KAY34" s="92"/>
      <c r="KAZ34" s="92"/>
      <c r="KBA34" s="91"/>
      <c r="KBB34" s="92"/>
      <c r="KBC34" s="92"/>
      <c r="KBD34" s="92"/>
      <c r="KBE34" s="92"/>
      <c r="KBF34" s="92"/>
      <c r="KBG34" s="92"/>
      <c r="KBH34" s="92"/>
      <c r="KBI34" s="92"/>
      <c r="KBJ34" s="92"/>
      <c r="KBK34" s="92"/>
      <c r="KBL34" s="92"/>
      <c r="KBM34" s="92"/>
      <c r="KBN34" s="91"/>
      <c r="KBO34" s="92"/>
      <c r="KBP34" s="92"/>
      <c r="KBQ34" s="92"/>
      <c r="KBR34" s="92"/>
      <c r="KBS34" s="92"/>
      <c r="KBT34" s="92"/>
      <c r="KBU34" s="92"/>
      <c r="KBV34" s="92"/>
      <c r="KBW34" s="92"/>
      <c r="KBX34" s="92"/>
      <c r="KBY34" s="92"/>
      <c r="KBZ34" s="92"/>
      <c r="KCA34" s="91"/>
      <c r="KCB34" s="92"/>
      <c r="KCC34" s="92"/>
      <c r="KCD34" s="92"/>
      <c r="KCE34" s="92"/>
      <c r="KCF34" s="92"/>
      <c r="KCG34" s="92"/>
      <c r="KCH34" s="92"/>
      <c r="KCI34" s="92"/>
      <c r="KCJ34" s="92"/>
      <c r="KCK34" s="92"/>
      <c r="KCL34" s="92"/>
      <c r="KCM34" s="92"/>
      <c r="KCN34" s="91"/>
      <c r="KCO34" s="92"/>
      <c r="KCP34" s="92"/>
      <c r="KCQ34" s="92"/>
      <c r="KCR34" s="92"/>
      <c r="KCS34" s="92"/>
      <c r="KCT34" s="92"/>
      <c r="KCU34" s="92"/>
      <c r="KCV34" s="92"/>
      <c r="KCW34" s="92"/>
      <c r="KCX34" s="92"/>
      <c r="KCY34" s="92"/>
      <c r="KCZ34" s="92"/>
      <c r="KDA34" s="91"/>
      <c r="KDB34" s="92"/>
      <c r="KDC34" s="92"/>
      <c r="KDD34" s="92"/>
      <c r="KDE34" s="92"/>
      <c r="KDF34" s="92"/>
      <c r="KDG34" s="92"/>
      <c r="KDH34" s="92"/>
      <c r="KDI34" s="92"/>
      <c r="KDJ34" s="92"/>
      <c r="KDK34" s="92"/>
      <c r="KDL34" s="92"/>
      <c r="KDM34" s="92"/>
      <c r="KDN34" s="91"/>
      <c r="KDO34" s="92"/>
      <c r="KDP34" s="92"/>
      <c r="KDQ34" s="92"/>
      <c r="KDR34" s="92"/>
      <c r="KDS34" s="92"/>
      <c r="KDT34" s="92"/>
      <c r="KDU34" s="92"/>
      <c r="KDV34" s="92"/>
      <c r="KDW34" s="92"/>
      <c r="KDX34" s="92"/>
      <c r="KDY34" s="92"/>
      <c r="KDZ34" s="92"/>
      <c r="KEA34" s="91"/>
      <c r="KEB34" s="92"/>
      <c r="KEC34" s="92"/>
      <c r="KED34" s="92"/>
      <c r="KEE34" s="92"/>
      <c r="KEF34" s="92"/>
      <c r="KEG34" s="92"/>
      <c r="KEH34" s="92"/>
      <c r="KEI34" s="92"/>
      <c r="KEJ34" s="92"/>
      <c r="KEK34" s="92"/>
      <c r="KEL34" s="92"/>
      <c r="KEM34" s="92"/>
      <c r="KEN34" s="91"/>
      <c r="KEO34" s="92"/>
      <c r="KEP34" s="92"/>
      <c r="KEQ34" s="92"/>
      <c r="KER34" s="92"/>
      <c r="KES34" s="92"/>
      <c r="KET34" s="92"/>
      <c r="KEU34" s="92"/>
      <c r="KEV34" s="92"/>
      <c r="KEW34" s="92"/>
      <c r="KEX34" s="92"/>
      <c r="KEY34" s="92"/>
      <c r="KEZ34" s="92"/>
      <c r="KFA34" s="91"/>
      <c r="KFB34" s="92"/>
      <c r="KFC34" s="92"/>
      <c r="KFD34" s="92"/>
      <c r="KFE34" s="92"/>
      <c r="KFF34" s="92"/>
      <c r="KFG34" s="92"/>
      <c r="KFH34" s="92"/>
      <c r="KFI34" s="92"/>
      <c r="KFJ34" s="92"/>
      <c r="KFK34" s="92"/>
      <c r="KFL34" s="92"/>
      <c r="KFM34" s="92"/>
      <c r="KFN34" s="91"/>
      <c r="KFO34" s="92"/>
      <c r="KFP34" s="92"/>
      <c r="KFQ34" s="92"/>
      <c r="KFR34" s="92"/>
      <c r="KFS34" s="92"/>
      <c r="KFT34" s="92"/>
      <c r="KFU34" s="92"/>
      <c r="KFV34" s="92"/>
      <c r="KFW34" s="92"/>
      <c r="KFX34" s="92"/>
      <c r="KFY34" s="92"/>
      <c r="KFZ34" s="92"/>
      <c r="KGA34" s="91"/>
      <c r="KGB34" s="92"/>
      <c r="KGC34" s="92"/>
      <c r="KGD34" s="92"/>
      <c r="KGE34" s="92"/>
      <c r="KGF34" s="92"/>
      <c r="KGG34" s="92"/>
      <c r="KGH34" s="92"/>
      <c r="KGI34" s="92"/>
      <c r="KGJ34" s="92"/>
      <c r="KGK34" s="92"/>
      <c r="KGL34" s="92"/>
      <c r="KGM34" s="92"/>
      <c r="KGN34" s="91"/>
      <c r="KGO34" s="92"/>
      <c r="KGP34" s="92"/>
      <c r="KGQ34" s="92"/>
      <c r="KGR34" s="92"/>
      <c r="KGS34" s="92"/>
      <c r="KGT34" s="92"/>
      <c r="KGU34" s="92"/>
      <c r="KGV34" s="92"/>
      <c r="KGW34" s="92"/>
      <c r="KGX34" s="92"/>
      <c r="KGY34" s="92"/>
      <c r="KGZ34" s="92"/>
      <c r="KHA34" s="91"/>
      <c r="KHB34" s="92"/>
      <c r="KHC34" s="92"/>
      <c r="KHD34" s="92"/>
      <c r="KHE34" s="92"/>
      <c r="KHF34" s="92"/>
      <c r="KHG34" s="92"/>
      <c r="KHH34" s="92"/>
      <c r="KHI34" s="92"/>
      <c r="KHJ34" s="92"/>
      <c r="KHK34" s="92"/>
      <c r="KHL34" s="92"/>
      <c r="KHM34" s="92"/>
      <c r="KHN34" s="91"/>
      <c r="KHO34" s="92"/>
      <c r="KHP34" s="92"/>
      <c r="KHQ34" s="92"/>
      <c r="KHR34" s="92"/>
      <c r="KHS34" s="92"/>
      <c r="KHT34" s="92"/>
      <c r="KHU34" s="92"/>
      <c r="KHV34" s="92"/>
      <c r="KHW34" s="92"/>
      <c r="KHX34" s="92"/>
      <c r="KHY34" s="92"/>
      <c r="KHZ34" s="92"/>
      <c r="KIA34" s="91"/>
      <c r="KIB34" s="92"/>
      <c r="KIC34" s="92"/>
      <c r="KID34" s="92"/>
      <c r="KIE34" s="92"/>
      <c r="KIF34" s="92"/>
      <c r="KIG34" s="92"/>
      <c r="KIH34" s="92"/>
      <c r="KII34" s="92"/>
      <c r="KIJ34" s="92"/>
      <c r="KIK34" s="92"/>
      <c r="KIL34" s="92"/>
      <c r="KIM34" s="92"/>
      <c r="KIN34" s="91"/>
      <c r="KIO34" s="92"/>
      <c r="KIP34" s="92"/>
      <c r="KIQ34" s="92"/>
      <c r="KIR34" s="92"/>
      <c r="KIS34" s="92"/>
      <c r="KIT34" s="92"/>
      <c r="KIU34" s="92"/>
      <c r="KIV34" s="92"/>
      <c r="KIW34" s="92"/>
      <c r="KIX34" s="92"/>
      <c r="KIY34" s="92"/>
      <c r="KIZ34" s="92"/>
      <c r="KJA34" s="91"/>
      <c r="KJB34" s="92"/>
      <c r="KJC34" s="92"/>
      <c r="KJD34" s="92"/>
      <c r="KJE34" s="92"/>
      <c r="KJF34" s="92"/>
      <c r="KJG34" s="92"/>
      <c r="KJH34" s="92"/>
      <c r="KJI34" s="92"/>
      <c r="KJJ34" s="92"/>
      <c r="KJK34" s="92"/>
      <c r="KJL34" s="92"/>
      <c r="KJM34" s="92"/>
      <c r="KJN34" s="91"/>
      <c r="KJO34" s="92"/>
      <c r="KJP34" s="92"/>
      <c r="KJQ34" s="92"/>
      <c r="KJR34" s="92"/>
      <c r="KJS34" s="92"/>
      <c r="KJT34" s="92"/>
      <c r="KJU34" s="92"/>
      <c r="KJV34" s="92"/>
      <c r="KJW34" s="92"/>
      <c r="KJX34" s="92"/>
      <c r="KJY34" s="92"/>
      <c r="KJZ34" s="92"/>
      <c r="KKA34" s="91"/>
      <c r="KKB34" s="92"/>
      <c r="KKC34" s="92"/>
      <c r="KKD34" s="92"/>
      <c r="KKE34" s="92"/>
      <c r="KKF34" s="92"/>
      <c r="KKG34" s="92"/>
      <c r="KKH34" s="92"/>
      <c r="KKI34" s="92"/>
      <c r="KKJ34" s="92"/>
      <c r="KKK34" s="92"/>
      <c r="KKL34" s="92"/>
      <c r="KKM34" s="92"/>
      <c r="KKN34" s="91"/>
      <c r="KKO34" s="92"/>
      <c r="KKP34" s="92"/>
      <c r="KKQ34" s="92"/>
      <c r="KKR34" s="92"/>
      <c r="KKS34" s="92"/>
      <c r="KKT34" s="92"/>
      <c r="KKU34" s="92"/>
      <c r="KKV34" s="92"/>
      <c r="KKW34" s="92"/>
      <c r="KKX34" s="92"/>
      <c r="KKY34" s="92"/>
      <c r="KKZ34" s="92"/>
      <c r="KLA34" s="91"/>
      <c r="KLB34" s="92"/>
      <c r="KLC34" s="92"/>
      <c r="KLD34" s="92"/>
      <c r="KLE34" s="92"/>
      <c r="KLF34" s="92"/>
      <c r="KLG34" s="92"/>
      <c r="KLH34" s="92"/>
      <c r="KLI34" s="92"/>
      <c r="KLJ34" s="92"/>
      <c r="KLK34" s="92"/>
      <c r="KLL34" s="92"/>
      <c r="KLM34" s="92"/>
      <c r="KLN34" s="91"/>
      <c r="KLO34" s="92"/>
      <c r="KLP34" s="92"/>
      <c r="KLQ34" s="92"/>
      <c r="KLR34" s="92"/>
      <c r="KLS34" s="92"/>
      <c r="KLT34" s="92"/>
      <c r="KLU34" s="92"/>
      <c r="KLV34" s="92"/>
      <c r="KLW34" s="92"/>
      <c r="KLX34" s="92"/>
      <c r="KLY34" s="92"/>
      <c r="KLZ34" s="92"/>
      <c r="KMA34" s="91"/>
      <c r="KMB34" s="92"/>
      <c r="KMC34" s="92"/>
      <c r="KMD34" s="92"/>
      <c r="KME34" s="92"/>
      <c r="KMF34" s="92"/>
      <c r="KMG34" s="92"/>
      <c r="KMH34" s="92"/>
      <c r="KMI34" s="92"/>
      <c r="KMJ34" s="92"/>
      <c r="KMK34" s="92"/>
      <c r="KML34" s="92"/>
      <c r="KMM34" s="92"/>
      <c r="KMN34" s="91"/>
      <c r="KMO34" s="92"/>
      <c r="KMP34" s="92"/>
      <c r="KMQ34" s="92"/>
      <c r="KMR34" s="92"/>
      <c r="KMS34" s="92"/>
      <c r="KMT34" s="92"/>
      <c r="KMU34" s="92"/>
      <c r="KMV34" s="92"/>
      <c r="KMW34" s="92"/>
      <c r="KMX34" s="92"/>
      <c r="KMY34" s="92"/>
      <c r="KMZ34" s="92"/>
      <c r="KNA34" s="91"/>
      <c r="KNB34" s="92"/>
      <c r="KNC34" s="92"/>
      <c r="KND34" s="92"/>
      <c r="KNE34" s="92"/>
      <c r="KNF34" s="92"/>
      <c r="KNG34" s="92"/>
      <c r="KNH34" s="92"/>
      <c r="KNI34" s="92"/>
      <c r="KNJ34" s="92"/>
      <c r="KNK34" s="92"/>
      <c r="KNL34" s="92"/>
      <c r="KNM34" s="92"/>
      <c r="KNN34" s="91"/>
      <c r="KNO34" s="92"/>
      <c r="KNP34" s="92"/>
      <c r="KNQ34" s="92"/>
      <c r="KNR34" s="92"/>
      <c r="KNS34" s="92"/>
      <c r="KNT34" s="92"/>
      <c r="KNU34" s="92"/>
      <c r="KNV34" s="92"/>
      <c r="KNW34" s="92"/>
      <c r="KNX34" s="92"/>
      <c r="KNY34" s="92"/>
      <c r="KNZ34" s="92"/>
      <c r="KOA34" s="91"/>
      <c r="KOB34" s="92"/>
      <c r="KOC34" s="92"/>
      <c r="KOD34" s="92"/>
      <c r="KOE34" s="92"/>
      <c r="KOF34" s="92"/>
      <c r="KOG34" s="92"/>
      <c r="KOH34" s="92"/>
      <c r="KOI34" s="92"/>
      <c r="KOJ34" s="92"/>
      <c r="KOK34" s="92"/>
      <c r="KOL34" s="92"/>
      <c r="KOM34" s="92"/>
      <c r="KON34" s="91"/>
      <c r="KOO34" s="92"/>
      <c r="KOP34" s="92"/>
      <c r="KOQ34" s="92"/>
      <c r="KOR34" s="92"/>
      <c r="KOS34" s="92"/>
      <c r="KOT34" s="92"/>
      <c r="KOU34" s="92"/>
      <c r="KOV34" s="92"/>
      <c r="KOW34" s="92"/>
      <c r="KOX34" s="92"/>
      <c r="KOY34" s="92"/>
      <c r="KOZ34" s="92"/>
      <c r="KPA34" s="91"/>
      <c r="KPB34" s="92"/>
      <c r="KPC34" s="92"/>
      <c r="KPD34" s="92"/>
      <c r="KPE34" s="92"/>
      <c r="KPF34" s="92"/>
      <c r="KPG34" s="92"/>
      <c r="KPH34" s="92"/>
      <c r="KPI34" s="92"/>
      <c r="KPJ34" s="92"/>
      <c r="KPK34" s="92"/>
      <c r="KPL34" s="92"/>
      <c r="KPM34" s="92"/>
      <c r="KPN34" s="91"/>
      <c r="KPO34" s="92"/>
      <c r="KPP34" s="92"/>
      <c r="KPQ34" s="92"/>
      <c r="KPR34" s="92"/>
      <c r="KPS34" s="92"/>
      <c r="KPT34" s="92"/>
      <c r="KPU34" s="92"/>
      <c r="KPV34" s="92"/>
      <c r="KPW34" s="92"/>
      <c r="KPX34" s="92"/>
      <c r="KPY34" s="92"/>
      <c r="KPZ34" s="92"/>
      <c r="KQA34" s="91"/>
      <c r="KQB34" s="92"/>
      <c r="KQC34" s="92"/>
      <c r="KQD34" s="92"/>
      <c r="KQE34" s="92"/>
      <c r="KQF34" s="92"/>
      <c r="KQG34" s="92"/>
      <c r="KQH34" s="92"/>
      <c r="KQI34" s="92"/>
      <c r="KQJ34" s="92"/>
      <c r="KQK34" s="92"/>
      <c r="KQL34" s="92"/>
      <c r="KQM34" s="92"/>
      <c r="KQN34" s="91"/>
      <c r="KQO34" s="92"/>
      <c r="KQP34" s="92"/>
      <c r="KQQ34" s="92"/>
      <c r="KQR34" s="92"/>
      <c r="KQS34" s="92"/>
      <c r="KQT34" s="92"/>
      <c r="KQU34" s="92"/>
      <c r="KQV34" s="92"/>
      <c r="KQW34" s="92"/>
      <c r="KQX34" s="92"/>
      <c r="KQY34" s="92"/>
      <c r="KQZ34" s="92"/>
      <c r="KRA34" s="91"/>
      <c r="KRB34" s="92"/>
      <c r="KRC34" s="92"/>
      <c r="KRD34" s="92"/>
      <c r="KRE34" s="92"/>
      <c r="KRF34" s="92"/>
      <c r="KRG34" s="92"/>
      <c r="KRH34" s="92"/>
      <c r="KRI34" s="92"/>
      <c r="KRJ34" s="92"/>
      <c r="KRK34" s="92"/>
      <c r="KRL34" s="92"/>
      <c r="KRM34" s="92"/>
      <c r="KRN34" s="91"/>
      <c r="KRO34" s="92"/>
      <c r="KRP34" s="92"/>
      <c r="KRQ34" s="92"/>
      <c r="KRR34" s="92"/>
      <c r="KRS34" s="92"/>
      <c r="KRT34" s="92"/>
      <c r="KRU34" s="92"/>
      <c r="KRV34" s="92"/>
      <c r="KRW34" s="92"/>
      <c r="KRX34" s="92"/>
      <c r="KRY34" s="92"/>
      <c r="KRZ34" s="92"/>
      <c r="KSA34" s="91"/>
      <c r="KSB34" s="92"/>
      <c r="KSC34" s="92"/>
      <c r="KSD34" s="92"/>
      <c r="KSE34" s="92"/>
      <c r="KSF34" s="92"/>
      <c r="KSG34" s="92"/>
      <c r="KSH34" s="92"/>
      <c r="KSI34" s="92"/>
      <c r="KSJ34" s="92"/>
      <c r="KSK34" s="92"/>
      <c r="KSL34" s="92"/>
      <c r="KSM34" s="92"/>
      <c r="KSN34" s="91"/>
      <c r="KSO34" s="92"/>
      <c r="KSP34" s="92"/>
      <c r="KSQ34" s="92"/>
      <c r="KSR34" s="92"/>
      <c r="KSS34" s="92"/>
      <c r="KST34" s="92"/>
      <c r="KSU34" s="92"/>
      <c r="KSV34" s="92"/>
      <c r="KSW34" s="92"/>
      <c r="KSX34" s="92"/>
      <c r="KSY34" s="92"/>
      <c r="KSZ34" s="92"/>
      <c r="KTA34" s="91"/>
      <c r="KTB34" s="92"/>
      <c r="KTC34" s="92"/>
      <c r="KTD34" s="92"/>
      <c r="KTE34" s="92"/>
      <c r="KTF34" s="92"/>
      <c r="KTG34" s="92"/>
      <c r="KTH34" s="92"/>
      <c r="KTI34" s="92"/>
      <c r="KTJ34" s="92"/>
      <c r="KTK34" s="92"/>
      <c r="KTL34" s="92"/>
      <c r="KTM34" s="92"/>
      <c r="KTN34" s="91"/>
      <c r="KTO34" s="92"/>
      <c r="KTP34" s="92"/>
      <c r="KTQ34" s="92"/>
      <c r="KTR34" s="92"/>
      <c r="KTS34" s="92"/>
      <c r="KTT34" s="92"/>
      <c r="KTU34" s="92"/>
      <c r="KTV34" s="92"/>
      <c r="KTW34" s="92"/>
      <c r="KTX34" s="92"/>
      <c r="KTY34" s="92"/>
      <c r="KTZ34" s="92"/>
      <c r="KUA34" s="91"/>
      <c r="KUB34" s="92"/>
      <c r="KUC34" s="92"/>
      <c r="KUD34" s="92"/>
      <c r="KUE34" s="92"/>
      <c r="KUF34" s="92"/>
      <c r="KUG34" s="92"/>
      <c r="KUH34" s="92"/>
      <c r="KUI34" s="92"/>
      <c r="KUJ34" s="92"/>
      <c r="KUK34" s="92"/>
      <c r="KUL34" s="92"/>
      <c r="KUM34" s="92"/>
      <c r="KUN34" s="91"/>
      <c r="KUO34" s="92"/>
      <c r="KUP34" s="92"/>
      <c r="KUQ34" s="92"/>
      <c r="KUR34" s="92"/>
      <c r="KUS34" s="92"/>
      <c r="KUT34" s="92"/>
      <c r="KUU34" s="92"/>
      <c r="KUV34" s="92"/>
      <c r="KUW34" s="92"/>
      <c r="KUX34" s="92"/>
      <c r="KUY34" s="92"/>
      <c r="KUZ34" s="92"/>
      <c r="KVA34" s="91"/>
      <c r="KVB34" s="92"/>
      <c r="KVC34" s="92"/>
      <c r="KVD34" s="92"/>
      <c r="KVE34" s="92"/>
      <c r="KVF34" s="92"/>
      <c r="KVG34" s="92"/>
      <c r="KVH34" s="92"/>
      <c r="KVI34" s="92"/>
      <c r="KVJ34" s="92"/>
      <c r="KVK34" s="92"/>
      <c r="KVL34" s="92"/>
      <c r="KVM34" s="92"/>
      <c r="KVN34" s="91"/>
      <c r="KVO34" s="92"/>
      <c r="KVP34" s="92"/>
      <c r="KVQ34" s="92"/>
      <c r="KVR34" s="92"/>
      <c r="KVS34" s="92"/>
      <c r="KVT34" s="92"/>
      <c r="KVU34" s="92"/>
      <c r="KVV34" s="92"/>
      <c r="KVW34" s="92"/>
      <c r="KVX34" s="92"/>
      <c r="KVY34" s="92"/>
      <c r="KVZ34" s="92"/>
      <c r="KWA34" s="91"/>
      <c r="KWB34" s="92"/>
      <c r="KWC34" s="92"/>
      <c r="KWD34" s="92"/>
      <c r="KWE34" s="92"/>
      <c r="KWF34" s="92"/>
      <c r="KWG34" s="92"/>
      <c r="KWH34" s="92"/>
      <c r="KWI34" s="92"/>
      <c r="KWJ34" s="92"/>
      <c r="KWK34" s="92"/>
      <c r="KWL34" s="92"/>
      <c r="KWM34" s="92"/>
      <c r="KWN34" s="91"/>
      <c r="KWO34" s="92"/>
      <c r="KWP34" s="92"/>
      <c r="KWQ34" s="92"/>
      <c r="KWR34" s="92"/>
      <c r="KWS34" s="92"/>
      <c r="KWT34" s="92"/>
      <c r="KWU34" s="92"/>
      <c r="KWV34" s="92"/>
      <c r="KWW34" s="92"/>
      <c r="KWX34" s="92"/>
      <c r="KWY34" s="92"/>
      <c r="KWZ34" s="92"/>
      <c r="KXA34" s="91"/>
      <c r="KXB34" s="92"/>
      <c r="KXC34" s="92"/>
      <c r="KXD34" s="92"/>
      <c r="KXE34" s="92"/>
      <c r="KXF34" s="92"/>
      <c r="KXG34" s="92"/>
      <c r="KXH34" s="92"/>
      <c r="KXI34" s="92"/>
      <c r="KXJ34" s="92"/>
      <c r="KXK34" s="92"/>
      <c r="KXL34" s="92"/>
      <c r="KXM34" s="92"/>
      <c r="KXN34" s="91"/>
      <c r="KXO34" s="92"/>
      <c r="KXP34" s="92"/>
      <c r="KXQ34" s="92"/>
      <c r="KXR34" s="92"/>
      <c r="KXS34" s="92"/>
      <c r="KXT34" s="92"/>
      <c r="KXU34" s="92"/>
      <c r="KXV34" s="92"/>
      <c r="KXW34" s="92"/>
      <c r="KXX34" s="92"/>
      <c r="KXY34" s="92"/>
      <c r="KXZ34" s="92"/>
      <c r="KYA34" s="91"/>
      <c r="KYB34" s="92"/>
      <c r="KYC34" s="92"/>
      <c r="KYD34" s="92"/>
      <c r="KYE34" s="92"/>
      <c r="KYF34" s="92"/>
      <c r="KYG34" s="92"/>
      <c r="KYH34" s="92"/>
      <c r="KYI34" s="92"/>
      <c r="KYJ34" s="92"/>
      <c r="KYK34" s="92"/>
      <c r="KYL34" s="92"/>
      <c r="KYM34" s="92"/>
      <c r="KYN34" s="91"/>
      <c r="KYO34" s="92"/>
      <c r="KYP34" s="92"/>
      <c r="KYQ34" s="92"/>
      <c r="KYR34" s="92"/>
      <c r="KYS34" s="92"/>
      <c r="KYT34" s="92"/>
      <c r="KYU34" s="92"/>
      <c r="KYV34" s="92"/>
      <c r="KYW34" s="92"/>
      <c r="KYX34" s="92"/>
      <c r="KYY34" s="92"/>
      <c r="KYZ34" s="92"/>
      <c r="KZA34" s="91"/>
      <c r="KZB34" s="92"/>
      <c r="KZC34" s="92"/>
      <c r="KZD34" s="92"/>
      <c r="KZE34" s="92"/>
      <c r="KZF34" s="92"/>
      <c r="KZG34" s="92"/>
      <c r="KZH34" s="92"/>
      <c r="KZI34" s="92"/>
      <c r="KZJ34" s="92"/>
      <c r="KZK34" s="92"/>
      <c r="KZL34" s="92"/>
      <c r="KZM34" s="92"/>
      <c r="KZN34" s="91"/>
      <c r="KZO34" s="92"/>
      <c r="KZP34" s="92"/>
      <c r="KZQ34" s="92"/>
      <c r="KZR34" s="92"/>
      <c r="KZS34" s="92"/>
      <c r="KZT34" s="92"/>
      <c r="KZU34" s="92"/>
      <c r="KZV34" s="92"/>
      <c r="KZW34" s="92"/>
      <c r="KZX34" s="92"/>
      <c r="KZY34" s="92"/>
      <c r="KZZ34" s="92"/>
      <c r="LAA34" s="91"/>
      <c r="LAB34" s="92"/>
      <c r="LAC34" s="92"/>
      <c r="LAD34" s="92"/>
      <c r="LAE34" s="92"/>
      <c r="LAF34" s="92"/>
      <c r="LAG34" s="92"/>
      <c r="LAH34" s="92"/>
      <c r="LAI34" s="92"/>
      <c r="LAJ34" s="92"/>
      <c r="LAK34" s="92"/>
      <c r="LAL34" s="92"/>
      <c r="LAM34" s="92"/>
      <c r="LAN34" s="91"/>
      <c r="LAO34" s="92"/>
      <c r="LAP34" s="92"/>
      <c r="LAQ34" s="92"/>
      <c r="LAR34" s="92"/>
      <c r="LAS34" s="92"/>
      <c r="LAT34" s="92"/>
      <c r="LAU34" s="92"/>
      <c r="LAV34" s="92"/>
      <c r="LAW34" s="92"/>
      <c r="LAX34" s="92"/>
      <c r="LAY34" s="92"/>
      <c r="LAZ34" s="92"/>
      <c r="LBA34" s="91"/>
      <c r="LBB34" s="92"/>
      <c r="LBC34" s="92"/>
      <c r="LBD34" s="92"/>
      <c r="LBE34" s="92"/>
      <c r="LBF34" s="92"/>
      <c r="LBG34" s="92"/>
      <c r="LBH34" s="92"/>
      <c r="LBI34" s="92"/>
      <c r="LBJ34" s="92"/>
      <c r="LBK34" s="92"/>
      <c r="LBL34" s="92"/>
      <c r="LBM34" s="92"/>
      <c r="LBN34" s="91"/>
      <c r="LBO34" s="92"/>
      <c r="LBP34" s="92"/>
      <c r="LBQ34" s="92"/>
      <c r="LBR34" s="92"/>
      <c r="LBS34" s="92"/>
      <c r="LBT34" s="92"/>
      <c r="LBU34" s="92"/>
      <c r="LBV34" s="92"/>
      <c r="LBW34" s="92"/>
      <c r="LBX34" s="92"/>
      <c r="LBY34" s="92"/>
      <c r="LBZ34" s="92"/>
      <c r="LCA34" s="91"/>
      <c r="LCB34" s="92"/>
      <c r="LCC34" s="92"/>
      <c r="LCD34" s="92"/>
      <c r="LCE34" s="92"/>
      <c r="LCF34" s="92"/>
      <c r="LCG34" s="92"/>
      <c r="LCH34" s="92"/>
      <c r="LCI34" s="92"/>
      <c r="LCJ34" s="92"/>
      <c r="LCK34" s="92"/>
      <c r="LCL34" s="92"/>
      <c r="LCM34" s="92"/>
      <c r="LCN34" s="91"/>
      <c r="LCO34" s="92"/>
      <c r="LCP34" s="92"/>
      <c r="LCQ34" s="92"/>
      <c r="LCR34" s="92"/>
      <c r="LCS34" s="92"/>
      <c r="LCT34" s="92"/>
      <c r="LCU34" s="92"/>
      <c r="LCV34" s="92"/>
      <c r="LCW34" s="92"/>
      <c r="LCX34" s="92"/>
      <c r="LCY34" s="92"/>
      <c r="LCZ34" s="92"/>
      <c r="LDA34" s="91"/>
      <c r="LDB34" s="92"/>
      <c r="LDC34" s="92"/>
      <c r="LDD34" s="92"/>
      <c r="LDE34" s="92"/>
      <c r="LDF34" s="92"/>
      <c r="LDG34" s="92"/>
      <c r="LDH34" s="92"/>
      <c r="LDI34" s="92"/>
      <c r="LDJ34" s="92"/>
      <c r="LDK34" s="92"/>
      <c r="LDL34" s="92"/>
      <c r="LDM34" s="92"/>
      <c r="LDN34" s="91"/>
      <c r="LDO34" s="92"/>
      <c r="LDP34" s="92"/>
      <c r="LDQ34" s="92"/>
      <c r="LDR34" s="92"/>
      <c r="LDS34" s="92"/>
      <c r="LDT34" s="92"/>
      <c r="LDU34" s="92"/>
      <c r="LDV34" s="92"/>
      <c r="LDW34" s="92"/>
      <c r="LDX34" s="92"/>
      <c r="LDY34" s="92"/>
      <c r="LDZ34" s="92"/>
      <c r="LEA34" s="91"/>
      <c r="LEB34" s="92"/>
      <c r="LEC34" s="92"/>
      <c r="LED34" s="92"/>
      <c r="LEE34" s="92"/>
      <c r="LEF34" s="92"/>
      <c r="LEG34" s="92"/>
      <c r="LEH34" s="92"/>
      <c r="LEI34" s="92"/>
      <c r="LEJ34" s="92"/>
      <c r="LEK34" s="92"/>
      <c r="LEL34" s="92"/>
      <c r="LEM34" s="92"/>
      <c r="LEN34" s="91"/>
      <c r="LEO34" s="92"/>
      <c r="LEP34" s="92"/>
      <c r="LEQ34" s="92"/>
      <c r="LER34" s="92"/>
      <c r="LES34" s="92"/>
      <c r="LET34" s="92"/>
      <c r="LEU34" s="92"/>
      <c r="LEV34" s="92"/>
      <c r="LEW34" s="92"/>
      <c r="LEX34" s="92"/>
      <c r="LEY34" s="92"/>
      <c r="LEZ34" s="92"/>
      <c r="LFA34" s="91"/>
      <c r="LFB34" s="92"/>
      <c r="LFC34" s="92"/>
      <c r="LFD34" s="92"/>
      <c r="LFE34" s="92"/>
      <c r="LFF34" s="92"/>
      <c r="LFG34" s="92"/>
      <c r="LFH34" s="92"/>
      <c r="LFI34" s="92"/>
      <c r="LFJ34" s="92"/>
      <c r="LFK34" s="92"/>
      <c r="LFL34" s="92"/>
      <c r="LFM34" s="92"/>
      <c r="LFN34" s="91"/>
      <c r="LFO34" s="92"/>
      <c r="LFP34" s="92"/>
      <c r="LFQ34" s="92"/>
      <c r="LFR34" s="92"/>
      <c r="LFS34" s="92"/>
      <c r="LFT34" s="92"/>
      <c r="LFU34" s="92"/>
      <c r="LFV34" s="92"/>
      <c r="LFW34" s="92"/>
      <c r="LFX34" s="92"/>
      <c r="LFY34" s="92"/>
      <c r="LFZ34" s="92"/>
      <c r="LGA34" s="91"/>
      <c r="LGB34" s="92"/>
      <c r="LGC34" s="92"/>
      <c r="LGD34" s="92"/>
      <c r="LGE34" s="92"/>
      <c r="LGF34" s="92"/>
      <c r="LGG34" s="92"/>
      <c r="LGH34" s="92"/>
      <c r="LGI34" s="92"/>
      <c r="LGJ34" s="92"/>
      <c r="LGK34" s="92"/>
      <c r="LGL34" s="92"/>
      <c r="LGM34" s="92"/>
      <c r="LGN34" s="91"/>
      <c r="LGO34" s="92"/>
      <c r="LGP34" s="92"/>
      <c r="LGQ34" s="92"/>
      <c r="LGR34" s="92"/>
      <c r="LGS34" s="92"/>
      <c r="LGT34" s="92"/>
      <c r="LGU34" s="92"/>
      <c r="LGV34" s="92"/>
      <c r="LGW34" s="92"/>
      <c r="LGX34" s="92"/>
      <c r="LGY34" s="92"/>
      <c r="LGZ34" s="92"/>
      <c r="LHA34" s="91"/>
      <c r="LHB34" s="92"/>
      <c r="LHC34" s="92"/>
      <c r="LHD34" s="92"/>
      <c r="LHE34" s="92"/>
      <c r="LHF34" s="92"/>
      <c r="LHG34" s="92"/>
      <c r="LHH34" s="92"/>
      <c r="LHI34" s="92"/>
      <c r="LHJ34" s="92"/>
      <c r="LHK34" s="92"/>
      <c r="LHL34" s="92"/>
      <c r="LHM34" s="92"/>
      <c r="LHN34" s="91"/>
      <c r="LHO34" s="92"/>
      <c r="LHP34" s="92"/>
      <c r="LHQ34" s="92"/>
      <c r="LHR34" s="92"/>
      <c r="LHS34" s="92"/>
      <c r="LHT34" s="92"/>
      <c r="LHU34" s="92"/>
      <c r="LHV34" s="92"/>
      <c r="LHW34" s="92"/>
      <c r="LHX34" s="92"/>
      <c r="LHY34" s="92"/>
      <c r="LHZ34" s="92"/>
      <c r="LIA34" s="91"/>
      <c r="LIB34" s="92"/>
      <c r="LIC34" s="92"/>
      <c r="LID34" s="92"/>
      <c r="LIE34" s="92"/>
      <c r="LIF34" s="92"/>
      <c r="LIG34" s="92"/>
      <c r="LIH34" s="92"/>
      <c r="LII34" s="92"/>
      <c r="LIJ34" s="92"/>
      <c r="LIK34" s="92"/>
      <c r="LIL34" s="92"/>
      <c r="LIM34" s="92"/>
      <c r="LIN34" s="91"/>
      <c r="LIO34" s="92"/>
      <c r="LIP34" s="92"/>
      <c r="LIQ34" s="92"/>
      <c r="LIR34" s="92"/>
      <c r="LIS34" s="92"/>
      <c r="LIT34" s="92"/>
      <c r="LIU34" s="92"/>
      <c r="LIV34" s="92"/>
      <c r="LIW34" s="92"/>
      <c r="LIX34" s="92"/>
      <c r="LIY34" s="92"/>
      <c r="LIZ34" s="92"/>
      <c r="LJA34" s="91"/>
      <c r="LJB34" s="92"/>
      <c r="LJC34" s="92"/>
      <c r="LJD34" s="92"/>
      <c r="LJE34" s="92"/>
      <c r="LJF34" s="92"/>
      <c r="LJG34" s="92"/>
      <c r="LJH34" s="92"/>
      <c r="LJI34" s="92"/>
      <c r="LJJ34" s="92"/>
      <c r="LJK34" s="92"/>
      <c r="LJL34" s="92"/>
      <c r="LJM34" s="92"/>
      <c r="LJN34" s="91"/>
      <c r="LJO34" s="92"/>
      <c r="LJP34" s="92"/>
      <c r="LJQ34" s="92"/>
      <c r="LJR34" s="92"/>
      <c r="LJS34" s="92"/>
      <c r="LJT34" s="92"/>
      <c r="LJU34" s="92"/>
      <c r="LJV34" s="92"/>
      <c r="LJW34" s="92"/>
      <c r="LJX34" s="92"/>
      <c r="LJY34" s="92"/>
      <c r="LJZ34" s="92"/>
      <c r="LKA34" s="91"/>
      <c r="LKB34" s="92"/>
      <c r="LKC34" s="92"/>
      <c r="LKD34" s="92"/>
      <c r="LKE34" s="92"/>
      <c r="LKF34" s="92"/>
      <c r="LKG34" s="92"/>
      <c r="LKH34" s="92"/>
      <c r="LKI34" s="92"/>
      <c r="LKJ34" s="92"/>
      <c r="LKK34" s="92"/>
      <c r="LKL34" s="92"/>
      <c r="LKM34" s="92"/>
      <c r="LKN34" s="91"/>
      <c r="LKO34" s="92"/>
      <c r="LKP34" s="92"/>
      <c r="LKQ34" s="92"/>
      <c r="LKR34" s="92"/>
      <c r="LKS34" s="92"/>
      <c r="LKT34" s="92"/>
      <c r="LKU34" s="92"/>
      <c r="LKV34" s="92"/>
      <c r="LKW34" s="92"/>
      <c r="LKX34" s="92"/>
      <c r="LKY34" s="92"/>
      <c r="LKZ34" s="92"/>
      <c r="LLA34" s="91"/>
      <c r="LLB34" s="92"/>
      <c r="LLC34" s="92"/>
      <c r="LLD34" s="92"/>
      <c r="LLE34" s="92"/>
      <c r="LLF34" s="92"/>
      <c r="LLG34" s="92"/>
      <c r="LLH34" s="92"/>
      <c r="LLI34" s="92"/>
      <c r="LLJ34" s="92"/>
      <c r="LLK34" s="92"/>
      <c r="LLL34" s="92"/>
      <c r="LLM34" s="92"/>
      <c r="LLN34" s="91"/>
      <c r="LLO34" s="92"/>
      <c r="LLP34" s="92"/>
      <c r="LLQ34" s="92"/>
      <c r="LLR34" s="92"/>
      <c r="LLS34" s="92"/>
      <c r="LLT34" s="92"/>
      <c r="LLU34" s="92"/>
      <c r="LLV34" s="92"/>
      <c r="LLW34" s="92"/>
      <c r="LLX34" s="92"/>
      <c r="LLY34" s="92"/>
      <c r="LLZ34" s="92"/>
      <c r="LMA34" s="91"/>
      <c r="LMB34" s="92"/>
      <c r="LMC34" s="92"/>
      <c r="LMD34" s="92"/>
      <c r="LME34" s="92"/>
      <c r="LMF34" s="92"/>
      <c r="LMG34" s="92"/>
      <c r="LMH34" s="92"/>
      <c r="LMI34" s="92"/>
      <c r="LMJ34" s="92"/>
      <c r="LMK34" s="92"/>
      <c r="LML34" s="92"/>
      <c r="LMM34" s="92"/>
      <c r="LMN34" s="91"/>
      <c r="LMO34" s="92"/>
      <c r="LMP34" s="92"/>
      <c r="LMQ34" s="92"/>
      <c r="LMR34" s="92"/>
      <c r="LMS34" s="92"/>
      <c r="LMT34" s="92"/>
      <c r="LMU34" s="92"/>
      <c r="LMV34" s="92"/>
      <c r="LMW34" s="92"/>
      <c r="LMX34" s="92"/>
      <c r="LMY34" s="92"/>
      <c r="LMZ34" s="92"/>
      <c r="LNA34" s="91"/>
      <c r="LNB34" s="92"/>
      <c r="LNC34" s="92"/>
      <c r="LND34" s="92"/>
      <c r="LNE34" s="92"/>
      <c r="LNF34" s="92"/>
      <c r="LNG34" s="92"/>
      <c r="LNH34" s="92"/>
      <c r="LNI34" s="92"/>
      <c r="LNJ34" s="92"/>
      <c r="LNK34" s="92"/>
      <c r="LNL34" s="92"/>
      <c r="LNM34" s="92"/>
      <c r="LNN34" s="91"/>
      <c r="LNO34" s="92"/>
      <c r="LNP34" s="92"/>
      <c r="LNQ34" s="92"/>
      <c r="LNR34" s="92"/>
      <c r="LNS34" s="92"/>
      <c r="LNT34" s="92"/>
      <c r="LNU34" s="92"/>
      <c r="LNV34" s="92"/>
      <c r="LNW34" s="92"/>
      <c r="LNX34" s="92"/>
      <c r="LNY34" s="92"/>
      <c r="LNZ34" s="92"/>
      <c r="LOA34" s="91"/>
      <c r="LOB34" s="92"/>
      <c r="LOC34" s="92"/>
      <c r="LOD34" s="92"/>
      <c r="LOE34" s="92"/>
      <c r="LOF34" s="92"/>
      <c r="LOG34" s="92"/>
      <c r="LOH34" s="92"/>
      <c r="LOI34" s="92"/>
      <c r="LOJ34" s="92"/>
      <c r="LOK34" s="92"/>
      <c r="LOL34" s="92"/>
      <c r="LOM34" s="92"/>
      <c r="LON34" s="91"/>
      <c r="LOO34" s="92"/>
      <c r="LOP34" s="92"/>
      <c r="LOQ34" s="92"/>
      <c r="LOR34" s="92"/>
      <c r="LOS34" s="92"/>
      <c r="LOT34" s="92"/>
      <c r="LOU34" s="92"/>
      <c r="LOV34" s="92"/>
      <c r="LOW34" s="92"/>
      <c r="LOX34" s="92"/>
      <c r="LOY34" s="92"/>
      <c r="LOZ34" s="92"/>
      <c r="LPA34" s="91"/>
      <c r="LPB34" s="92"/>
      <c r="LPC34" s="92"/>
      <c r="LPD34" s="92"/>
      <c r="LPE34" s="92"/>
      <c r="LPF34" s="92"/>
      <c r="LPG34" s="92"/>
      <c r="LPH34" s="92"/>
      <c r="LPI34" s="92"/>
      <c r="LPJ34" s="92"/>
      <c r="LPK34" s="92"/>
      <c r="LPL34" s="92"/>
      <c r="LPM34" s="92"/>
      <c r="LPN34" s="91"/>
      <c r="LPO34" s="92"/>
      <c r="LPP34" s="92"/>
      <c r="LPQ34" s="92"/>
      <c r="LPR34" s="92"/>
      <c r="LPS34" s="92"/>
      <c r="LPT34" s="92"/>
      <c r="LPU34" s="92"/>
      <c r="LPV34" s="92"/>
      <c r="LPW34" s="92"/>
      <c r="LPX34" s="92"/>
      <c r="LPY34" s="92"/>
      <c r="LPZ34" s="92"/>
      <c r="LQA34" s="91"/>
      <c r="LQB34" s="92"/>
      <c r="LQC34" s="92"/>
      <c r="LQD34" s="92"/>
      <c r="LQE34" s="92"/>
      <c r="LQF34" s="92"/>
      <c r="LQG34" s="92"/>
      <c r="LQH34" s="92"/>
      <c r="LQI34" s="92"/>
      <c r="LQJ34" s="92"/>
      <c r="LQK34" s="92"/>
      <c r="LQL34" s="92"/>
      <c r="LQM34" s="92"/>
      <c r="LQN34" s="91"/>
      <c r="LQO34" s="92"/>
      <c r="LQP34" s="92"/>
      <c r="LQQ34" s="92"/>
      <c r="LQR34" s="92"/>
      <c r="LQS34" s="92"/>
      <c r="LQT34" s="92"/>
      <c r="LQU34" s="92"/>
      <c r="LQV34" s="92"/>
      <c r="LQW34" s="92"/>
      <c r="LQX34" s="92"/>
      <c r="LQY34" s="92"/>
      <c r="LQZ34" s="92"/>
      <c r="LRA34" s="91"/>
      <c r="LRB34" s="92"/>
      <c r="LRC34" s="92"/>
      <c r="LRD34" s="92"/>
      <c r="LRE34" s="92"/>
      <c r="LRF34" s="92"/>
      <c r="LRG34" s="92"/>
      <c r="LRH34" s="92"/>
      <c r="LRI34" s="92"/>
      <c r="LRJ34" s="92"/>
      <c r="LRK34" s="92"/>
      <c r="LRL34" s="92"/>
      <c r="LRM34" s="92"/>
      <c r="LRN34" s="91"/>
      <c r="LRO34" s="92"/>
      <c r="LRP34" s="92"/>
      <c r="LRQ34" s="92"/>
      <c r="LRR34" s="92"/>
      <c r="LRS34" s="92"/>
      <c r="LRT34" s="92"/>
      <c r="LRU34" s="92"/>
      <c r="LRV34" s="92"/>
      <c r="LRW34" s="92"/>
      <c r="LRX34" s="92"/>
      <c r="LRY34" s="92"/>
      <c r="LRZ34" s="92"/>
      <c r="LSA34" s="91"/>
      <c r="LSB34" s="92"/>
      <c r="LSC34" s="92"/>
      <c r="LSD34" s="92"/>
      <c r="LSE34" s="92"/>
      <c r="LSF34" s="92"/>
      <c r="LSG34" s="92"/>
      <c r="LSH34" s="92"/>
      <c r="LSI34" s="92"/>
      <c r="LSJ34" s="92"/>
      <c r="LSK34" s="92"/>
      <c r="LSL34" s="92"/>
      <c r="LSM34" s="92"/>
      <c r="LSN34" s="91"/>
      <c r="LSO34" s="92"/>
      <c r="LSP34" s="92"/>
      <c r="LSQ34" s="92"/>
      <c r="LSR34" s="92"/>
      <c r="LSS34" s="92"/>
      <c r="LST34" s="92"/>
      <c r="LSU34" s="92"/>
      <c r="LSV34" s="92"/>
      <c r="LSW34" s="92"/>
      <c r="LSX34" s="92"/>
      <c r="LSY34" s="92"/>
      <c r="LSZ34" s="92"/>
      <c r="LTA34" s="91"/>
      <c r="LTB34" s="92"/>
      <c r="LTC34" s="92"/>
      <c r="LTD34" s="92"/>
      <c r="LTE34" s="92"/>
      <c r="LTF34" s="92"/>
      <c r="LTG34" s="92"/>
      <c r="LTH34" s="92"/>
      <c r="LTI34" s="92"/>
      <c r="LTJ34" s="92"/>
      <c r="LTK34" s="92"/>
      <c r="LTL34" s="92"/>
      <c r="LTM34" s="92"/>
      <c r="LTN34" s="91"/>
      <c r="LTO34" s="92"/>
      <c r="LTP34" s="92"/>
      <c r="LTQ34" s="92"/>
      <c r="LTR34" s="92"/>
      <c r="LTS34" s="92"/>
      <c r="LTT34" s="92"/>
      <c r="LTU34" s="92"/>
      <c r="LTV34" s="92"/>
      <c r="LTW34" s="92"/>
      <c r="LTX34" s="92"/>
      <c r="LTY34" s="92"/>
      <c r="LTZ34" s="92"/>
      <c r="LUA34" s="91"/>
      <c r="LUB34" s="92"/>
      <c r="LUC34" s="92"/>
      <c r="LUD34" s="92"/>
      <c r="LUE34" s="92"/>
      <c r="LUF34" s="92"/>
      <c r="LUG34" s="92"/>
      <c r="LUH34" s="92"/>
      <c r="LUI34" s="92"/>
      <c r="LUJ34" s="92"/>
      <c r="LUK34" s="92"/>
      <c r="LUL34" s="92"/>
      <c r="LUM34" s="92"/>
      <c r="LUN34" s="91"/>
      <c r="LUO34" s="92"/>
      <c r="LUP34" s="92"/>
      <c r="LUQ34" s="92"/>
      <c r="LUR34" s="92"/>
      <c r="LUS34" s="92"/>
      <c r="LUT34" s="92"/>
      <c r="LUU34" s="92"/>
      <c r="LUV34" s="92"/>
      <c r="LUW34" s="92"/>
      <c r="LUX34" s="92"/>
      <c r="LUY34" s="92"/>
      <c r="LUZ34" s="92"/>
      <c r="LVA34" s="91"/>
      <c r="LVB34" s="92"/>
      <c r="LVC34" s="92"/>
      <c r="LVD34" s="92"/>
      <c r="LVE34" s="92"/>
      <c r="LVF34" s="92"/>
      <c r="LVG34" s="92"/>
      <c r="LVH34" s="92"/>
      <c r="LVI34" s="92"/>
      <c r="LVJ34" s="92"/>
      <c r="LVK34" s="92"/>
      <c r="LVL34" s="92"/>
      <c r="LVM34" s="92"/>
      <c r="LVN34" s="91"/>
      <c r="LVO34" s="92"/>
      <c r="LVP34" s="92"/>
      <c r="LVQ34" s="92"/>
      <c r="LVR34" s="92"/>
      <c r="LVS34" s="92"/>
      <c r="LVT34" s="92"/>
      <c r="LVU34" s="92"/>
      <c r="LVV34" s="92"/>
      <c r="LVW34" s="92"/>
      <c r="LVX34" s="92"/>
      <c r="LVY34" s="92"/>
      <c r="LVZ34" s="92"/>
      <c r="LWA34" s="91"/>
      <c r="LWB34" s="92"/>
      <c r="LWC34" s="92"/>
      <c r="LWD34" s="92"/>
      <c r="LWE34" s="92"/>
      <c r="LWF34" s="92"/>
      <c r="LWG34" s="92"/>
      <c r="LWH34" s="92"/>
      <c r="LWI34" s="92"/>
      <c r="LWJ34" s="92"/>
      <c r="LWK34" s="92"/>
      <c r="LWL34" s="92"/>
      <c r="LWM34" s="92"/>
      <c r="LWN34" s="91"/>
      <c r="LWO34" s="92"/>
      <c r="LWP34" s="92"/>
      <c r="LWQ34" s="92"/>
      <c r="LWR34" s="92"/>
      <c r="LWS34" s="92"/>
      <c r="LWT34" s="92"/>
      <c r="LWU34" s="92"/>
      <c r="LWV34" s="92"/>
      <c r="LWW34" s="92"/>
      <c r="LWX34" s="92"/>
      <c r="LWY34" s="92"/>
      <c r="LWZ34" s="92"/>
      <c r="LXA34" s="91"/>
      <c r="LXB34" s="92"/>
      <c r="LXC34" s="92"/>
      <c r="LXD34" s="92"/>
      <c r="LXE34" s="92"/>
      <c r="LXF34" s="92"/>
      <c r="LXG34" s="92"/>
      <c r="LXH34" s="92"/>
      <c r="LXI34" s="92"/>
      <c r="LXJ34" s="92"/>
      <c r="LXK34" s="92"/>
      <c r="LXL34" s="92"/>
      <c r="LXM34" s="92"/>
      <c r="LXN34" s="91"/>
      <c r="LXO34" s="92"/>
      <c r="LXP34" s="92"/>
      <c r="LXQ34" s="92"/>
      <c r="LXR34" s="92"/>
      <c r="LXS34" s="92"/>
      <c r="LXT34" s="92"/>
      <c r="LXU34" s="92"/>
      <c r="LXV34" s="92"/>
      <c r="LXW34" s="92"/>
      <c r="LXX34" s="92"/>
      <c r="LXY34" s="92"/>
      <c r="LXZ34" s="92"/>
      <c r="LYA34" s="91"/>
      <c r="LYB34" s="92"/>
      <c r="LYC34" s="92"/>
      <c r="LYD34" s="92"/>
      <c r="LYE34" s="92"/>
      <c r="LYF34" s="92"/>
      <c r="LYG34" s="92"/>
      <c r="LYH34" s="92"/>
      <c r="LYI34" s="92"/>
      <c r="LYJ34" s="92"/>
      <c r="LYK34" s="92"/>
      <c r="LYL34" s="92"/>
      <c r="LYM34" s="92"/>
      <c r="LYN34" s="91"/>
      <c r="LYO34" s="92"/>
      <c r="LYP34" s="92"/>
      <c r="LYQ34" s="92"/>
      <c r="LYR34" s="92"/>
      <c r="LYS34" s="92"/>
      <c r="LYT34" s="92"/>
      <c r="LYU34" s="92"/>
      <c r="LYV34" s="92"/>
      <c r="LYW34" s="92"/>
      <c r="LYX34" s="92"/>
      <c r="LYY34" s="92"/>
      <c r="LYZ34" s="92"/>
      <c r="LZA34" s="91"/>
      <c r="LZB34" s="92"/>
      <c r="LZC34" s="92"/>
      <c r="LZD34" s="92"/>
      <c r="LZE34" s="92"/>
      <c r="LZF34" s="92"/>
      <c r="LZG34" s="92"/>
      <c r="LZH34" s="92"/>
      <c r="LZI34" s="92"/>
      <c r="LZJ34" s="92"/>
      <c r="LZK34" s="92"/>
      <c r="LZL34" s="92"/>
      <c r="LZM34" s="92"/>
      <c r="LZN34" s="91"/>
      <c r="LZO34" s="92"/>
      <c r="LZP34" s="92"/>
      <c r="LZQ34" s="92"/>
      <c r="LZR34" s="92"/>
      <c r="LZS34" s="92"/>
      <c r="LZT34" s="92"/>
      <c r="LZU34" s="92"/>
      <c r="LZV34" s="92"/>
      <c r="LZW34" s="92"/>
      <c r="LZX34" s="92"/>
      <c r="LZY34" s="92"/>
      <c r="LZZ34" s="92"/>
      <c r="MAA34" s="91"/>
      <c r="MAB34" s="92"/>
      <c r="MAC34" s="92"/>
      <c r="MAD34" s="92"/>
      <c r="MAE34" s="92"/>
      <c r="MAF34" s="92"/>
      <c r="MAG34" s="92"/>
      <c r="MAH34" s="92"/>
      <c r="MAI34" s="92"/>
      <c r="MAJ34" s="92"/>
      <c r="MAK34" s="92"/>
      <c r="MAL34" s="92"/>
      <c r="MAM34" s="92"/>
      <c r="MAN34" s="91"/>
      <c r="MAO34" s="92"/>
      <c r="MAP34" s="92"/>
      <c r="MAQ34" s="92"/>
      <c r="MAR34" s="92"/>
      <c r="MAS34" s="92"/>
      <c r="MAT34" s="92"/>
      <c r="MAU34" s="92"/>
      <c r="MAV34" s="92"/>
      <c r="MAW34" s="92"/>
      <c r="MAX34" s="92"/>
      <c r="MAY34" s="92"/>
      <c r="MAZ34" s="92"/>
      <c r="MBA34" s="91"/>
      <c r="MBB34" s="92"/>
      <c r="MBC34" s="92"/>
      <c r="MBD34" s="92"/>
      <c r="MBE34" s="92"/>
      <c r="MBF34" s="92"/>
      <c r="MBG34" s="92"/>
      <c r="MBH34" s="92"/>
      <c r="MBI34" s="92"/>
      <c r="MBJ34" s="92"/>
      <c r="MBK34" s="92"/>
      <c r="MBL34" s="92"/>
      <c r="MBM34" s="92"/>
      <c r="MBN34" s="91"/>
      <c r="MBO34" s="92"/>
      <c r="MBP34" s="92"/>
      <c r="MBQ34" s="92"/>
      <c r="MBR34" s="92"/>
      <c r="MBS34" s="92"/>
      <c r="MBT34" s="92"/>
      <c r="MBU34" s="92"/>
      <c r="MBV34" s="92"/>
      <c r="MBW34" s="92"/>
      <c r="MBX34" s="92"/>
      <c r="MBY34" s="92"/>
      <c r="MBZ34" s="92"/>
      <c r="MCA34" s="91"/>
      <c r="MCB34" s="92"/>
      <c r="MCC34" s="92"/>
      <c r="MCD34" s="92"/>
      <c r="MCE34" s="92"/>
      <c r="MCF34" s="92"/>
      <c r="MCG34" s="92"/>
      <c r="MCH34" s="92"/>
      <c r="MCI34" s="92"/>
      <c r="MCJ34" s="92"/>
      <c r="MCK34" s="92"/>
      <c r="MCL34" s="92"/>
      <c r="MCM34" s="92"/>
      <c r="MCN34" s="91"/>
      <c r="MCO34" s="92"/>
      <c r="MCP34" s="92"/>
      <c r="MCQ34" s="92"/>
      <c r="MCR34" s="92"/>
      <c r="MCS34" s="92"/>
      <c r="MCT34" s="92"/>
      <c r="MCU34" s="92"/>
      <c r="MCV34" s="92"/>
      <c r="MCW34" s="92"/>
      <c r="MCX34" s="92"/>
      <c r="MCY34" s="92"/>
      <c r="MCZ34" s="92"/>
      <c r="MDA34" s="91"/>
      <c r="MDB34" s="92"/>
      <c r="MDC34" s="92"/>
      <c r="MDD34" s="92"/>
      <c r="MDE34" s="92"/>
      <c r="MDF34" s="92"/>
      <c r="MDG34" s="92"/>
      <c r="MDH34" s="92"/>
      <c r="MDI34" s="92"/>
      <c r="MDJ34" s="92"/>
      <c r="MDK34" s="92"/>
      <c r="MDL34" s="92"/>
      <c r="MDM34" s="92"/>
      <c r="MDN34" s="91"/>
      <c r="MDO34" s="92"/>
      <c r="MDP34" s="92"/>
      <c r="MDQ34" s="92"/>
      <c r="MDR34" s="92"/>
      <c r="MDS34" s="92"/>
      <c r="MDT34" s="92"/>
      <c r="MDU34" s="92"/>
      <c r="MDV34" s="92"/>
      <c r="MDW34" s="92"/>
      <c r="MDX34" s="92"/>
      <c r="MDY34" s="92"/>
      <c r="MDZ34" s="92"/>
      <c r="MEA34" s="91"/>
      <c r="MEB34" s="92"/>
      <c r="MEC34" s="92"/>
      <c r="MED34" s="92"/>
      <c r="MEE34" s="92"/>
      <c r="MEF34" s="92"/>
      <c r="MEG34" s="92"/>
      <c r="MEH34" s="92"/>
      <c r="MEI34" s="92"/>
      <c r="MEJ34" s="92"/>
      <c r="MEK34" s="92"/>
      <c r="MEL34" s="92"/>
      <c r="MEM34" s="92"/>
      <c r="MEN34" s="91"/>
      <c r="MEO34" s="92"/>
      <c r="MEP34" s="92"/>
      <c r="MEQ34" s="92"/>
      <c r="MER34" s="92"/>
      <c r="MES34" s="92"/>
      <c r="MET34" s="92"/>
      <c r="MEU34" s="92"/>
      <c r="MEV34" s="92"/>
      <c r="MEW34" s="92"/>
      <c r="MEX34" s="92"/>
      <c r="MEY34" s="92"/>
      <c r="MEZ34" s="92"/>
      <c r="MFA34" s="91"/>
      <c r="MFB34" s="92"/>
      <c r="MFC34" s="92"/>
      <c r="MFD34" s="92"/>
      <c r="MFE34" s="92"/>
      <c r="MFF34" s="92"/>
      <c r="MFG34" s="92"/>
      <c r="MFH34" s="92"/>
      <c r="MFI34" s="92"/>
      <c r="MFJ34" s="92"/>
      <c r="MFK34" s="92"/>
      <c r="MFL34" s="92"/>
      <c r="MFM34" s="92"/>
      <c r="MFN34" s="91"/>
      <c r="MFO34" s="92"/>
      <c r="MFP34" s="92"/>
      <c r="MFQ34" s="92"/>
      <c r="MFR34" s="92"/>
      <c r="MFS34" s="92"/>
      <c r="MFT34" s="92"/>
      <c r="MFU34" s="92"/>
      <c r="MFV34" s="92"/>
      <c r="MFW34" s="92"/>
      <c r="MFX34" s="92"/>
      <c r="MFY34" s="92"/>
      <c r="MFZ34" s="92"/>
      <c r="MGA34" s="91"/>
      <c r="MGB34" s="92"/>
      <c r="MGC34" s="92"/>
      <c r="MGD34" s="92"/>
      <c r="MGE34" s="92"/>
      <c r="MGF34" s="92"/>
      <c r="MGG34" s="92"/>
      <c r="MGH34" s="92"/>
      <c r="MGI34" s="92"/>
      <c r="MGJ34" s="92"/>
      <c r="MGK34" s="92"/>
      <c r="MGL34" s="92"/>
      <c r="MGM34" s="92"/>
      <c r="MGN34" s="91"/>
      <c r="MGO34" s="92"/>
      <c r="MGP34" s="92"/>
      <c r="MGQ34" s="92"/>
      <c r="MGR34" s="92"/>
      <c r="MGS34" s="92"/>
      <c r="MGT34" s="92"/>
      <c r="MGU34" s="92"/>
      <c r="MGV34" s="92"/>
      <c r="MGW34" s="92"/>
      <c r="MGX34" s="92"/>
      <c r="MGY34" s="92"/>
      <c r="MGZ34" s="92"/>
      <c r="MHA34" s="91"/>
      <c r="MHB34" s="92"/>
      <c r="MHC34" s="92"/>
      <c r="MHD34" s="92"/>
      <c r="MHE34" s="92"/>
      <c r="MHF34" s="92"/>
      <c r="MHG34" s="92"/>
      <c r="MHH34" s="92"/>
      <c r="MHI34" s="92"/>
      <c r="MHJ34" s="92"/>
      <c r="MHK34" s="92"/>
      <c r="MHL34" s="92"/>
      <c r="MHM34" s="92"/>
      <c r="MHN34" s="91"/>
      <c r="MHO34" s="92"/>
      <c r="MHP34" s="92"/>
      <c r="MHQ34" s="92"/>
      <c r="MHR34" s="92"/>
      <c r="MHS34" s="92"/>
      <c r="MHT34" s="92"/>
      <c r="MHU34" s="92"/>
      <c r="MHV34" s="92"/>
      <c r="MHW34" s="92"/>
      <c r="MHX34" s="92"/>
      <c r="MHY34" s="92"/>
      <c r="MHZ34" s="92"/>
      <c r="MIA34" s="91"/>
      <c r="MIB34" s="92"/>
      <c r="MIC34" s="92"/>
      <c r="MID34" s="92"/>
      <c r="MIE34" s="92"/>
      <c r="MIF34" s="92"/>
      <c r="MIG34" s="92"/>
      <c r="MIH34" s="92"/>
      <c r="MII34" s="92"/>
      <c r="MIJ34" s="92"/>
      <c r="MIK34" s="92"/>
      <c r="MIL34" s="92"/>
      <c r="MIM34" s="92"/>
      <c r="MIN34" s="91"/>
      <c r="MIO34" s="92"/>
      <c r="MIP34" s="92"/>
      <c r="MIQ34" s="92"/>
      <c r="MIR34" s="92"/>
      <c r="MIS34" s="92"/>
      <c r="MIT34" s="92"/>
      <c r="MIU34" s="92"/>
      <c r="MIV34" s="92"/>
      <c r="MIW34" s="92"/>
      <c r="MIX34" s="92"/>
      <c r="MIY34" s="92"/>
      <c r="MIZ34" s="92"/>
      <c r="MJA34" s="91"/>
      <c r="MJB34" s="92"/>
      <c r="MJC34" s="92"/>
      <c r="MJD34" s="92"/>
      <c r="MJE34" s="92"/>
      <c r="MJF34" s="92"/>
      <c r="MJG34" s="92"/>
      <c r="MJH34" s="92"/>
      <c r="MJI34" s="92"/>
      <c r="MJJ34" s="92"/>
      <c r="MJK34" s="92"/>
      <c r="MJL34" s="92"/>
      <c r="MJM34" s="92"/>
      <c r="MJN34" s="91"/>
      <c r="MJO34" s="92"/>
      <c r="MJP34" s="92"/>
      <c r="MJQ34" s="92"/>
      <c r="MJR34" s="92"/>
      <c r="MJS34" s="92"/>
      <c r="MJT34" s="92"/>
      <c r="MJU34" s="92"/>
      <c r="MJV34" s="92"/>
      <c r="MJW34" s="92"/>
      <c r="MJX34" s="92"/>
      <c r="MJY34" s="92"/>
      <c r="MJZ34" s="92"/>
      <c r="MKA34" s="91"/>
      <c r="MKB34" s="92"/>
      <c r="MKC34" s="92"/>
      <c r="MKD34" s="92"/>
      <c r="MKE34" s="92"/>
      <c r="MKF34" s="92"/>
      <c r="MKG34" s="92"/>
      <c r="MKH34" s="92"/>
      <c r="MKI34" s="92"/>
      <c r="MKJ34" s="92"/>
      <c r="MKK34" s="92"/>
      <c r="MKL34" s="92"/>
      <c r="MKM34" s="92"/>
      <c r="MKN34" s="91"/>
      <c r="MKO34" s="92"/>
      <c r="MKP34" s="92"/>
      <c r="MKQ34" s="92"/>
      <c r="MKR34" s="92"/>
      <c r="MKS34" s="92"/>
      <c r="MKT34" s="92"/>
      <c r="MKU34" s="92"/>
      <c r="MKV34" s="92"/>
      <c r="MKW34" s="92"/>
      <c r="MKX34" s="92"/>
      <c r="MKY34" s="92"/>
      <c r="MKZ34" s="92"/>
      <c r="MLA34" s="91"/>
      <c r="MLB34" s="92"/>
      <c r="MLC34" s="92"/>
      <c r="MLD34" s="92"/>
      <c r="MLE34" s="92"/>
      <c r="MLF34" s="92"/>
      <c r="MLG34" s="92"/>
      <c r="MLH34" s="92"/>
      <c r="MLI34" s="92"/>
      <c r="MLJ34" s="92"/>
      <c r="MLK34" s="92"/>
      <c r="MLL34" s="92"/>
      <c r="MLM34" s="92"/>
      <c r="MLN34" s="91"/>
      <c r="MLO34" s="92"/>
      <c r="MLP34" s="92"/>
      <c r="MLQ34" s="92"/>
      <c r="MLR34" s="92"/>
      <c r="MLS34" s="92"/>
      <c r="MLT34" s="92"/>
      <c r="MLU34" s="92"/>
      <c r="MLV34" s="92"/>
      <c r="MLW34" s="92"/>
      <c r="MLX34" s="92"/>
      <c r="MLY34" s="92"/>
      <c r="MLZ34" s="92"/>
      <c r="MMA34" s="91"/>
      <c r="MMB34" s="92"/>
      <c r="MMC34" s="92"/>
      <c r="MMD34" s="92"/>
      <c r="MME34" s="92"/>
      <c r="MMF34" s="92"/>
      <c r="MMG34" s="92"/>
      <c r="MMH34" s="92"/>
      <c r="MMI34" s="92"/>
      <c r="MMJ34" s="92"/>
      <c r="MMK34" s="92"/>
      <c r="MML34" s="92"/>
      <c r="MMM34" s="92"/>
      <c r="MMN34" s="91"/>
      <c r="MMO34" s="92"/>
      <c r="MMP34" s="92"/>
      <c r="MMQ34" s="92"/>
      <c r="MMR34" s="92"/>
      <c r="MMS34" s="92"/>
      <c r="MMT34" s="92"/>
      <c r="MMU34" s="92"/>
      <c r="MMV34" s="92"/>
      <c r="MMW34" s="92"/>
      <c r="MMX34" s="92"/>
      <c r="MMY34" s="92"/>
      <c r="MMZ34" s="92"/>
      <c r="MNA34" s="91"/>
      <c r="MNB34" s="92"/>
      <c r="MNC34" s="92"/>
      <c r="MND34" s="92"/>
      <c r="MNE34" s="92"/>
      <c r="MNF34" s="92"/>
      <c r="MNG34" s="92"/>
      <c r="MNH34" s="92"/>
      <c r="MNI34" s="92"/>
      <c r="MNJ34" s="92"/>
      <c r="MNK34" s="92"/>
      <c r="MNL34" s="92"/>
      <c r="MNM34" s="92"/>
      <c r="MNN34" s="91"/>
      <c r="MNO34" s="92"/>
      <c r="MNP34" s="92"/>
      <c r="MNQ34" s="92"/>
      <c r="MNR34" s="92"/>
      <c r="MNS34" s="92"/>
      <c r="MNT34" s="92"/>
      <c r="MNU34" s="92"/>
      <c r="MNV34" s="92"/>
      <c r="MNW34" s="92"/>
      <c r="MNX34" s="92"/>
      <c r="MNY34" s="92"/>
      <c r="MNZ34" s="92"/>
      <c r="MOA34" s="91"/>
      <c r="MOB34" s="92"/>
      <c r="MOC34" s="92"/>
      <c r="MOD34" s="92"/>
      <c r="MOE34" s="92"/>
      <c r="MOF34" s="92"/>
      <c r="MOG34" s="92"/>
      <c r="MOH34" s="92"/>
      <c r="MOI34" s="92"/>
      <c r="MOJ34" s="92"/>
      <c r="MOK34" s="92"/>
      <c r="MOL34" s="92"/>
      <c r="MOM34" s="92"/>
      <c r="MON34" s="91"/>
      <c r="MOO34" s="92"/>
      <c r="MOP34" s="92"/>
      <c r="MOQ34" s="92"/>
      <c r="MOR34" s="92"/>
      <c r="MOS34" s="92"/>
      <c r="MOT34" s="92"/>
      <c r="MOU34" s="92"/>
      <c r="MOV34" s="92"/>
      <c r="MOW34" s="92"/>
      <c r="MOX34" s="92"/>
      <c r="MOY34" s="92"/>
      <c r="MOZ34" s="92"/>
      <c r="MPA34" s="91"/>
      <c r="MPB34" s="92"/>
      <c r="MPC34" s="92"/>
      <c r="MPD34" s="92"/>
      <c r="MPE34" s="92"/>
      <c r="MPF34" s="92"/>
      <c r="MPG34" s="92"/>
      <c r="MPH34" s="92"/>
      <c r="MPI34" s="92"/>
      <c r="MPJ34" s="92"/>
      <c r="MPK34" s="92"/>
      <c r="MPL34" s="92"/>
      <c r="MPM34" s="92"/>
      <c r="MPN34" s="91"/>
      <c r="MPO34" s="92"/>
      <c r="MPP34" s="92"/>
      <c r="MPQ34" s="92"/>
      <c r="MPR34" s="92"/>
      <c r="MPS34" s="92"/>
      <c r="MPT34" s="92"/>
      <c r="MPU34" s="92"/>
      <c r="MPV34" s="92"/>
      <c r="MPW34" s="92"/>
      <c r="MPX34" s="92"/>
      <c r="MPY34" s="92"/>
      <c r="MPZ34" s="92"/>
      <c r="MQA34" s="91"/>
      <c r="MQB34" s="92"/>
      <c r="MQC34" s="92"/>
      <c r="MQD34" s="92"/>
      <c r="MQE34" s="92"/>
      <c r="MQF34" s="92"/>
      <c r="MQG34" s="92"/>
      <c r="MQH34" s="92"/>
      <c r="MQI34" s="92"/>
      <c r="MQJ34" s="92"/>
      <c r="MQK34" s="92"/>
      <c r="MQL34" s="92"/>
      <c r="MQM34" s="92"/>
      <c r="MQN34" s="91"/>
      <c r="MQO34" s="92"/>
      <c r="MQP34" s="92"/>
      <c r="MQQ34" s="92"/>
      <c r="MQR34" s="92"/>
      <c r="MQS34" s="92"/>
      <c r="MQT34" s="92"/>
      <c r="MQU34" s="92"/>
      <c r="MQV34" s="92"/>
      <c r="MQW34" s="92"/>
      <c r="MQX34" s="92"/>
      <c r="MQY34" s="92"/>
      <c r="MQZ34" s="92"/>
      <c r="MRA34" s="91"/>
      <c r="MRB34" s="92"/>
      <c r="MRC34" s="92"/>
      <c r="MRD34" s="92"/>
      <c r="MRE34" s="92"/>
      <c r="MRF34" s="92"/>
      <c r="MRG34" s="92"/>
      <c r="MRH34" s="92"/>
      <c r="MRI34" s="92"/>
      <c r="MRJ34" s="92"/>
      <c r="MRK34" s="92"/>
      <c r="MRL34" s="92"/>
      <c r="MRM34" s="92"/>
      <c r="MRN34" s="91"/>
      <c r="MRO34" s="92"/>
      <c r="MRP34" s="92"/>
      <c r="MRQ34" s="92"/>
      <c r="MRR34" s="92"/>
      <c r="MRS34" s="92"/>
      <c r="MRT34" s="92"/>
      <c r="MRU34" s="92"/>
      <c r="MRV34" s="92"/>
      <c r="MRW34" s="92"/>
      <c r="MRX34" s="92"/>
      <c r="MRY34" s="92"/>
      <c r="MRZ34" s="92"/>
      <c r="MSA34" s="91"/>
      <c r="MSB34" s="92"/>
      <c r="MSC34" s="92"/>
      <c r="MSD34" s="92"/>
      <c r="MSE34" s="92"/>
      <c r="MSF34" s="92"/>
      <c r="MSG34" s="92"/>
      <c r="MSH34" s="92"/>
      <c r="MSI34" s="92"/>
      <c r="MSJ34" s="92"/>
      <c r="MSK34" s="92"/>
      <c r="MSL34" s="92"/>
      <c r="MSM34" s="92"/>
      <c r="MSN34" s="91"/>
      <c r="MSO34" s="92"/>
      <c r="MSP34" s="92"/>
      <c r="MSQ34" s="92"/>
      <c r="MSR34" s="92"/>
      <c r="MSS34" s="92"/>
      <c r="MST34" s="92"/>
      <c r="MSU34" s="92"/>
      <c r="MSV34" s="92"/>
      <c r="MSW34" s="92"/>
      <c r="MSX34" s="92"/>
      <c r="MSY34" s="92"/>
      <c r="MSZ34" s="92"/>
      <c r="MTA34" s="91"/>
      <c r="MTB34" s="92"/>
      <c r="MTC34" s="92"/>
      <c r="MTD34" s="92"/>
      <c r="MTE34" s="92"/>
      <c r="MTF34" s="92"/>
      <c r="MTG34" s="92"/>
      <c r="MTH34" s="92"/>
      <c r="MTI34" s="92"/>
      <c r="MTJ34" s="92"/>
      <c r="MTK34" s="92"/>
      <c r="MTL34" s="92"/>
      <c r="MTM34" s="92"/>
      <c r="MTN34" s="91"/>
      <c r="MTO34" s="92"/>
      <c r="MTP34" s="92"/>
      <c r="MTQ34" s="92"/>
      <c r="MTR34" s="92"/>
      <c r="MTS34" s="92"/>
      <c r="MTT34" s="92"/>
      <c r="MTU34" s="92"/>
      <c r="MTV34" s="92"/>
      <c r="MTW34" s="92"/>
      <c r="MTX34" s="92"/>
      <c r="MTY34" s="92"/>
      <c r="MTZ34" s="92"/>
      <c r="MUA34" s="91"/>
      <c r="MUB34" s="92"/>
      <c r="MUC34" s="92"/>
      <c r="MUD34" s="92"/>
      <c r="MUE34" s="92"/>
      <c r="MUF34" s="92"/>
      <c r="MUG34" s="92"/>
      <c r="MUH34" s="92"/>
      <c r="MUI34" s="92"/>
      <c r="MUJ34" s="92"/>
      <c r="MUK34" s="92"/>
      <c r="MUL34" s="92"/>
      <c r="MUM34" s="92"/>
      <c r="MUN34" s="91"/>
      <c r="MUO34" s="92"/>
      <c r="MUP34" s="92"/>
      <c r="MUQ34" s="92"/>
      <c r="MUR34" s="92"/>
      <c r="MUS34" s="92"/>
      <c r="MUT34" s="92"/>
      <c r="MUU34" s="92"/>
      <c r="MUV34" s="92"/>
      <c r="MUW34" s="92"/>
      <c r="MUX34" s="92"/>
      <c r="MUY34" s="92"/>
      <c r="MUZ34" s="92"/>
      <c r="MVA34" s="91"/>
      <c r="MVB34" s="92"/>
      <c r="MVC34" s="92"/>
      <c r="MVD34" s="92"/>
      <c r="MVE34" s="92"/>
      <c r="MVF34" s="92"/>
      <c r="MVG34" s="92"/>
      <c r="MVH34" s="92"/>
      <c r="MVI34" s="92"/>
      <c r="MVJ34" s="92"/>
      <c r="MVK34" s="92"/>
      <c r="MVL34" s="92"/>
      <c r="MVM34" s="92"/>
      <c r="MVN34" s="91"/>
      <c r="MVO34" s="92"/>
      <c r="MVP34" s="92"/>
      <c r="MVQ34" s="92"/>
      <c r="MVR34" s="92"/>
      <c r="MVS34" s="92"/>
      <c r="MVT34" s="92"/>
      <c r="MVU34" s="92"/>
      <c r="MVV34" s="92"/>
      <c r="MVW34" s="92"/>
      <c r="MVX34" s="92"/>
      <c r="MVY34" s="92"/>
      <c r="MVZ34" s="92"/>
      <c r="MWA34" s="91"/>
      <c r="MWB34" s="92"/>
      <c r="MWC34" s="92"/>
      <c r="MWD34" s="92"/>
      <c r="MWE34" s="92"/>
      <c r="MWF34" s="92"/>
      <c r="MWG34" s="92"/>
      <c r="MWH34" s="92"/>
      <c r="MWI34" s="92"/>
      <c r="MWJ34" s="92"/>
      <c r="MWK34" s="92"/>
      <c r="MWL34" s="92"/>
      <c r="MWM34" s="92"/>
      <c r="MWN34" s="91"/>
      <c r="MWO34" s="92"/>
      <c r="MWP34" s="92"/>
      <c r="MWQ34" s="92"/>
      <c r="MWR34" s="92"/>
      <c r="MWS34" s="92"/>
      <c r="MWT34" s="92"/>
      <c r="MWU34" s="92"/>
      <c r="MWV34" s="92"/>
      <c r="MWW34" s="92"/>
      <c r="MWX34" s="92"/>
      <c r="MWY34" s="92"/>
      <c r="MWZ34" s="92"/>
      <c r="MXA34" s="91"/>
      <c r="MXB34" s="92"/>
      <c r="MXC34" s="92"/>
      <c r="MXD34" s="92"/>
      <c r="MXE34" s="92"/>
      <c r="MXF34" s="92"/>
      <c r="MXG34" s="92"/>
      <c r="MXH34" s="92"/>
      <c r="MXI34" s="92"/>
      <c r="MXJ34" s="92"/>
      <c r="MXK34" s="92"/>
      <c r="MXL34" s="92"/>
      <c r="MXM34" s="92"/>
      <c r="MXN34" s="91"/>
      <c r="MXO34" s="92"/>
      <c r="MXP34" s="92"/>
      <c r="MXQ34" s="92"/>
      <c r="MXR34" s="92"/>
      <c r="MXS34" s="92"/>
      <c r="MXT34" s="92"/>
      <c r="MXU34" s="92"/>
      <c r="MXV34" s="92"/>
      <c r="MXW34" s="92"/>
      <c r="MXX34" s="92"/>
      <c r="MXY34" s="92"/>
      <c r="MXZ34" s="92"/>
      <c r="MYA34" s="91"/>
      <c r="MYB34" s="92"/>
      <c r="MYC34" s="92"/>
      <c r="MYD34" s="92"/>
      <c r="MYE34" s="92"/>
      <c r="MYF34" s="92"/>
      <c r="MYG34" s="92"/>
      <c r="MYH34" s="92"/>
      <c r="MYI34" s="92"/>
      <c r="MYJ34" s="92"/>
      <c r="MYK34" s="92"/>
      <c r="MYL34" s="92"/>
      <c r="MYM34" s="92"/>
      <c r="MYN34" s="91"/>
      <c r="MYO34" s="92"/>
      <c r="MYP34" s="92"/>
      <c r="MYQ34" s="92"/>
      <c r="MYR34" s="92"/>
      <c r="MYS34" s="92"/>
      <c r="MYT34" s="92"/>
      <c r="MYU34" s="92"/>
      <c r="MYV34" s="92"/>
      <c r="MYW34" s="92"/>
      <c r="MYX34" s="92"/>
      <c r="MYY34" s="92"/>
      <c r="MYZ34" s="92"/>
      <c r="MZA34" s="91"/>
      <c r="MZB34" s="92"/>
      <c r="MZC34" s="92"/>
      <c r="MZD34" s="92"/>
      <c r="MZE34" s="92"/>
      <c r="MZF34" s="92"/>
      <c r="MZG34" s="92"/>
      <c r="MZH34" s="92"/>
      <c r="MZI34" s="92"/>
      <c r="MZJ34" s="92"/>
      <c r="MZK34" s="92"/>
      <c r="MZL34" s="92"/>
      <c r="MZM34" s="92"/>
      <c r="MZN34" s="91"/>
      <c r="MZO34" s="92"/>
      <c r="MZP34" s="92"/>
      <c r="MZQ34" s="92"/>
      <c r="MZR34" s="92"/>
      <c r="MZS34" s="92"/>
      <c r="MZT34" s="92"/>
      <c r="MZU34" s="92"/>
      <c r="MZV34" s="92"/>
      <c r="MZW34" s="92"/>
      <c r="MZX34" s="92"/>
      <c r="MZY34" s="92"/>
      <c r="MZZ34" s="92"/>
      <c r="NAA34" s="91"/>
      <c r="NAB34" s="92"/>
      <c r="NAC34" s="92"/>
      <c r="NAD34" s="92"/>
      <c r="NAE34" s="92"/>
      <c r="NAF34" s="92"/>
      <c r="NAG34" s="92"/>
      <c r="NAH34" s="92"/>
      <c r="NAI34" s="92"/>
      <c r="NAJ34" s="92"/>
      <c r="NAK34" s="92"/>
      <c r="NAL34" s="92"/>
      <c r="NAM34" s="92"/>
      <c r="NAN34" s="91"/>
      <c r="NAO34" s="92"/>
      <c r="NAP34" s="92"/>
      <c r="NAQ34" s="92"/>
      <c r="NAR34" s="92"/>
      <c r="NAS34" s="92"/>
      <c r="NAT34" s="92"/>
      <c r="NAU34" s="92"/>
      <c r="NAV34" s="92"/>
      <c r="NAW34" s="92"/>
      <c r="NAX34" s="92"/>
      <c r="NAY34" s="92"/>
      <c r="NAZ34" s="92"/>
      <c r="NBA34" s="91"/>
      <c r="NBB34" s="92"/>
      <c r="NBC34" s="92"/>
      <c r="NBD34" s="92"/>
      <c r="NBE34" s="92"/>
      <c r="NBF34" s="92"/>
      <c r="NBG34" s="92"/>
      <c r="NBH34" s="92"/>
      <c r="NBI34" s="92"/>
      <c r="NBJ34" s="92"/>
      <c r="NBK34" s="92"/>
      <c r="NBL34" s="92"/>
      <c r="NBM34" s="92"/>
      <c r="NBN34" s="91"/>
      <c r="NBO34" s="92"/>
      <c r="NBP34" s="92"/>
      <c r="NBQ34" s="92"/>
      <c r="NBR34" s="92"/>
      <c r="NBS34" s="92"/>
      <c r="NBT34" s="92"/>
      <c r="NBU34" s="92"/>
      <c r="NBV34" s="92"/>
      <c r="NBW34" s="92"/>
      <c r="NBX34" s="92"/>
      <c r="NBY34" s="92"/>
      <c r="NBZ34" s="92"/>
      <c r="NCA34" s="91"/>
      <c r="NCB34" s="92"/>
      <c r="NCC34" s="92"/>
      <c r="NCD34" s="92"/>
      <c r="NCE34" s="92"/>
      <c r="NCF34" s="92"/>
      <c r="NCG34" s="92"/>
      <c r="NCH34" s="92"/>
      <c r="NCI34" s="92"/>
      <c r="NCJ34" s="92"/>
      <c r="NCK34" s="92"/>
      <c r="NCL34" s="92"/>
      <c r="NCM34" s="92"/>
      <c r="NCN34" s="91"/>
      <c r="NCO34" s="92"/>
      <c r="NCP34" s="92"/>
      <c r="NCQ34" s="92"/>
      <c r="NCR34" s="92"/>
      <c r="NCS34" s="92"/>
      <c r="NCT34" s="92"/>
      <c r="NCU34" s="92"/>
      <c r="NCV34" s="92"/>
      <c r="NCW34" s="92"/>
      <c r="NCX34" s="92"/>
      <c r="NCY34" s="92"/>
      <c r="NCZ34" s="92"/>
      <c r="NDA34" s="91"/>
      <c r="NDB34" s="92"/>
      <c r="NDC34" s="92"/>
      <c r="NDD34" s="92"/>
      <c r="NDE34" s="92"/>
      <c r="NDF34" s="92"/>
      <c r="NDG34" s="92"/>
      <c r="NDH34" s="92"/>
      <c r="NDI34" s="92"/>
      <c r="NDJ34" s="92"/>
      <c r="NDK34" s="92"/>
      <c r="NDL34" s="92"/>
      <c r="NDM34" s="92"/>
      <c r="NDN34" s="91"/>
      <c r="NDO34" s="92"/>
      <c r="NDP34" s="92"/>
      <c r="NDQ34" s="92"/>
      <c r="NDR34" s="92"/>
      <c r="NDS34" s="92"/>
      <c r="NDT34" s="92"/>
      <c r="NDU34" s="92"/>
      <c r="NDV34" s="92"/>
      <c r="NDW34" s="92"/>
      <c r="NDX34" s="92"/>
      <c r="NDY34" s="92"/>
      <c r="NDZ34" s="92"/>
      <c r="NEA34" s="91"/>
      <c r="NEB34" s="92"/>
      <c r="NEC34" s="92"/>
      <c r="NED34" s="92"/>
      <c r="NEE34" s="92"/>
      <c r="NEF34" s="92"/>
      <c r="NEG34" s="92"/>
      <c r="NEH34" s="92"/>
      <c r="NEI34" s="92"/>
      <c r="NEJ34" s="92"/>
      <c r="NEK34" s="92"/>
      <c r="NEL34" s="92"/>
      <c r="NEM34" s="92"/>
      <c r="NEN34" s="91"/>
      <c r="NEO34" s="92"/>
      <c r="NEP34" s="92"/>
      <c r="NEQ34" s="92"/>
      <c r="NER34" s="92"/>
      <c r="NES34" s="92"/>
      <c r="NET34" s="92"/>
      <c r="NEU34" s="92"/>
      <c r="NEV34" s="92"/>
      <c r="NEW34" s="92"/>
      <c r="NEX34" s="92"/>
      <c r="NEY34" s="92"/>
      <c r="NEZ34" s="92"/>
      <c r="NFA34" s="91"/>
      <c r="NFB34" s="92"/>
      <c r="NFC34" s="92"/>
      <c r="NFD34" s="92"/>
      <c r="NFE34" s="92"/>
      <c r="NFF34" s="92"/>
      <c r="NFG34" s="92"/>
      <c r="NFH34" s="92"/>
      <c r="NFI34" s="92"/>
      <c r="NFJ34" s="92"/>
      <c r="NFK34" s="92"/>
      <c r="NFL34" s="92"/>
      <c r="NFM34" s="92"/>
      <c r="NFN34" s="91"/>
      <c r="NFO34" s="92"/>
      <c r="NFP34" s="92"/>
      <c r="NFQ34" s="92"/>
      <c r="NFR34" s="92"/>
      <c r="NFS34" s="92"/>
      <c r="NFT34" s="92"/>
      <c r="NFU34" s="92"/>
      <c r="NFV34" s="92"/>
      <c r="NFW34" s="92"/>
      <c r="NFX34" s="92"/>
      <c r="NFY34" s="92"/>
      <c r="NFZ34" s="92"/>
      <c r="NGA34" s="91"/>
      <c r="NGB34" s="92"/>
      <c r="NGC34" s="92"/>
      <c r="NGD34" s="92"/>
      <c r="NGE34" s="92"/>
      <c r="NGF34" s="92"/>
      <c r="NGG34" s="92"/>
      <c r="NGH34" s="92"/>
      <c r="NGI34" s="92"/>
      <c r="NGJ34" s="92"/>
      <c r="NGK34" s="92"/>
      <c r="NGL34" s="92"/>
      <c r="NGM34" s="92"/>
      <c r="NGN34" s="91"/>
      <c r="NGO34" s="92"/>
      <c r="NGP34" s="92"/>
      <c r="NGQ34" s="92"/>
      <c r="NGR34" s="92"/>
      <c r="NGS34" s="92"/>
      <c r="NGT34" s="92"/>
      <c r="NGU34" s="92"/>
      <c r="NGV34" s="92"/>
      <c r="NGW34" s="92"/>
      <c r="NGX34" s="92"/>
      <c r="NGY34" s="92"/>
      <c r="NGZ34" s="92"/>
      <c r="NHA34" s="91"/>
      <c r="NHB34" s="92"/>
      <c r="NHC34" s="92"/>
      <c r="NHD34" s="92"/>
      <c r="NHE34" s="92"/>
      <c r="NHF34" s="92"/>
      <c r="NHG34" s="92"/>
      <c r="NHH34" s="92"/>
      <c r="NHI34" s="92"/>
      <c r="NHJ34" s="92"/>
      <c r="NHK34" s="92"/>
      <c r="NHL34" s="92"/>
      <c r="NHM34" s="92"/>
      <c r="NHN34" s="91"/>
      <c r="NHO34" s="92"/>
      <c r="NHP34" s="92"/>
      <c r="NHQ34" s="92"/>
      <c r="NHR34" s="92"/>
      <c r="NHS34" s="92"/>
      <c r="NHT34" s="92"/>
      <c r="NHU34" s="92"/>
      <c r="NHV34" s="92"/>
      <c r="NHW34" s="92"/>
      <c r="NHX34" s="92"/>
      <c r="NHY34" s="92"/>
      <c r="NHZ34" s="92"/>
      <c r="NIA34" s="91"/>
      <c r="NIB34" s="92"/>
      <c r="NIC34" s="92"/>
      <c r="NID34" s="92"/>
      <c r="NIE34" s="92"/>
      <c r="NIF34" s="92"/>
      <c r="NIG34" s="92"/>
      <c r="NIH34" s="92"/>
      <c r="NII34" s="92"/>
      <c r="NIJ34" s="92"/>
      <c r="NIK34" s="92"/>
      <c r="NIL34" s="92"/>
      <c r="NIM34" s="92"/>
      <c r="NIN34" s="91"/>
      <c r="NIO34" s="92"/>
      <c r="NIP34" s="92"/>
      <c r="NIQ34" s="92"/>
      <c r="NIR34" s="92"/>
      <c r="NIS34" s="92"/>
      <c r="NIT34" s="92"/>
      <c r="NIU34" s="92"/>
      <c r="NIV34" s="92"/>
      <c r="NIW34" s="92"/>
      <c r="NIX34" s="92"/>
      <c r="NIY34" s="92"/>
      <c r="NIZ34" s="92"/>
      <c r="NJA34" s="91"/>
      <c r="NJB34" s="92"/>
      <c r="NJC34" s="92"/>
      <c r="NJD34" s="92"/>
      <c r="NJE34" s="92"/>
      <c r="NJF34" s="92"/>
      <c r="NJG34" s="92"/>
      <c r="NJH34" s="92"/>
      <c r="NJI34" s="92"/>
      <c r="NJJ34" s="92"/>
      <c r="NJK34" s="92"/>
      <c r="NJL34" s="92"/>
      <c r="NJM34" s="92"/>
      <c r="NJN34" s="91"/>
      <c r="NJO34" s="92"/>
      <c r="NJP34" s="92"/>
      <c r="NJQ34" s="92"/>
      <c r="NJR34" s="92"/>
      <c r="NJS34" s="92"/>
      <c r="NJT34" s="92"/>
      <c r="NJU34" s="92"/>
      <c r="NJV34" s="92"/>
      <c r="NJW34" s="92"/>
      <c r="NJX34" s="92"/>
      <c r="NJY34" s="92"/>
      <c r="NJZ34" s="92"/>
      <c r="NKA34" s="91"/>
      <c r="NKB34" s="92"/>
      <c r="NKC34" s="92"/>
      <c r="NKD34" s="92"/>
      <c r="NKE34" s="92"/>
      <c r="NKF34" s="92"/>
      <c r="NKG34" s="92"/>
      <c r="NKH34" s="92"/>
      <c r="NKI34" s="92"/>
      <c r="NKJ34" s="92"/>
      <c r="NKK34" s="92"/>
      <c r="NKL34" s="92"/>
      <c r="NKM34" s="92"/>
      <c r="NKN34" s="91"/>
      <c r="NKO34" s="92"/>
      <c r="NKP34" s="92"/>
      <c r="NKQ34" s="92"/>
      <c r="NKR34" s="92"/>
      <c r="NKS34" s="92"/>
      <c r="NKT34" s="92"/>
      <c r="NKU34" s="92"/>
      <c r="NKV34" s="92"/>
      <c r="NKW34" s="92"/>
      <c r="NKX34" s="92"/>
      <c r="NKY34" s="92"/>
      <c r="NKZ34" s="92"/>
      <c r="NLA34" s="91"/>
      <c r="NLB34" s="92"/>
      <c r="NLC34" s="92"/>
      <c r="NLD34" s="92"/>
      <c r="NLE34" s="92"/>
      <c r="NLF34" s="92"/>
      <c r="NLG34" s="92"/>
      <c r="NLH34" s="92"/>
      <c r="NLI34" s="92"/>
      <c r="NLJ34" s="92"/>
      <c r="NLK34" s="92"/>
      <c r="NLL34" s="92"/>
      <c r="NLM34" s="92"/>
      <c r="NLN34" s="91"/>
      <c r="NLO34" s="92"/>
      <c r="NLP34" s="92"/>
      <c r="NLQ34" s="92"/>
      <c r="NLR34" s="92"/>
      <c r="NLS34" s="92"/>
      <c r="NLT34" s="92"/>
      <c r="NLU34" s="92"/>
      <c r="NLV34" s="92"/>
      <c r="NLW34" s="92"/>
      <c r="NLX34" s="92"/>
      <c r="NLY34" s="92"/>
      <c r="NLZ34" s="92"/>
      <c r="NMA34" s="91"/>
      <c r="NMB34" s="92"/>
      <c r="NMC34" s="92"/>
      <c r="NMD34" s="92"/>
      <c r="NME34" s="92"/>
      <c r="NMF34" s="92"/>
      <c r="NMG34" s="92"/>
      <c r="NMH34" s="92"/>
      <c r="NMI34" s="92"/>
      <c r="NMJ34" s="92"/>
      <c r="NMK34" s="92"/>
      <c r="NML34" s="92"/>
      <c r="NMM34" s="92"/>
      <c r="NMN34" s="91"/>
      <c r="NMO34" s="92"/>
      <c r="NMP34" s="92"/>
      <c r="NMQ34" s="92"/>
      <c r="NMR34" s="92"/>
      <c r="NMS34" s="92"/>
      <c r="NMT34" s="92"/>
      <c r="NMU34" s="92"/>
      <c r="NMV34" s="92"/>
      <c r="NMW34" s="92"/>
      <c r="NMX34" s="92"/>
      <c r="NMY34" s="92"/>
      <c r="NMZ34" s="92"/>
      <c r="NNA34" s="91"/>
      <c r="NNB34" s="92"/>
      <c r="NNC34" s="92"/>
      <c r="NND34" s="92"/>
      <c r="NNE34" s="92"/>
      <c r="NNF34" s="92"/>
      <c r="NNG34" s="92"/>
      <c r="NNH34" s="92"/>
      <c r="NNI34" s="92"/>
      <c r="NNJ34" s="92"/>
      <c r="NNK34" s="92"/>
      <c r="NNL34" s="92"/>
      <c r="NNM34" s="92"/>
      <c r="NNN34" s="91"/>
      <c r="NNO34" s="92"/>
      <c r="NNP34" s="92"/>
      <c r="NNQ34" s="92"/>
      <c r="NNR34" s="92"/>
      <c r="NNS34" s="92"/>
      <c r="NNT34" s="92"/>
      <c r="NNU34" s="92"/>
      <c r="NNV34" s="92"/>
      <c r="NNW34" s="92"/>
      <c r="NNX34" s="92"/>
      <c r="NNY34" s="92"/>
      <c r="NNZ34" s="92"/>
      <c r="NOA34" s="91"/>
      <c r="NOB34" s="92"/>
      <c r="NOC34" s="92"/>
      <c r="NOD34" s="92"/>
      <c r="NOE34" s="92"/>
      <c r="NOF34" s="92"/>
      <c r="NOG34" s="92"/>
      <c r="NOH34" s="92"/>
      <c r="NOI34" s="92"/>
      <c r="NOJ34" s="92"/>
      <c r="NOK34" s="92"/>
      <c r="NOL34" s="92"/>
      <c r="NOM34" s="92"/>
      <c r="NON34" s="91"/>
      <c r="NOO34" s="92"/>
      <c r="NOP34" s="92"/>
      <c r="NOQ34" s="92"/>
      <c r="NOR34" s="92"/>
      <c r="NOS34" s="92"/>
      <c r="NOT34" s="92"/>
      <c r="NOU34" s="92"/>
      <c r="NOV34" s="92"/>
      <c r="NOW34" s="92"/>
      <c r="NOX34" s="92"/>
      <c r="NOY34" s="92"/>
      <c r="NOZ34" s="92"/>
      <c r="NPA34" s="91"/>
      <c r="NPB34" s="92"/>
      <c r="NPC34" s="92"/>
      <c r="NPD34" s="92"/>
      <c r="NPE34" s="92"/>
      <c r="NPF34" s="92"/>
      <c r="NPG34" s="92"/>
      <c r="NPH34" s="92"/>
      <c r="NPI34" s="92"/>
      <c r="NPJ34" s="92"/>
      <c r="NPK34" s="92"/>
      <c r="NPL34" s="92"/>
      <c r="NPM34" s="92"/>
      <c r="NPN34" s="91"/>
      <c r="NPO34" s="92"/>
      <c r="NPP34" s="92"/>
      <c r="NPQ34" s="92"/>
      <c r="NPR34" s="92"/>
      <c r="NPS34" s="92"/>
      <c r="NPT34" s="92"/>
      <c r="NPU34" s="92"/>
      <c r="NPV34" s="92"/>
      <c r="NPW34" s="92"/>
      <c r="NPX34" s="92"/>
      <c r="NPY34" s="92"/>
      <c r="NPZ34" s="92"/>
      <c r="NQA34" s="91"/>
      <c r="NQB34" s="92"/>
      <c r="NQC34" s="92"/>
      <c r="NQD34" s="92"/>
      <c r="NQE34" s="92"/>
      <c r="NQF34" s="92"/>
      <c r="NQG34" s="92"/>
      <c r="NQH34" s="92"/>
      <c r="NQI34" s="92"/>
      <c r="NQJ34" s="92"/>
      <c r="NQK34" s="92"/>
      <c r="NQL34" s="92"/>
      <c r="NQM34" s="92"/>
      <c r="NQN34" s="91"/>
      <c r="NQO34" s="92"/>
      <c r="NQP34" s="92"/>
      <c r="NQQ34" s="92"/>
      <c r="NQR34" s="92"/>
      <c r="NQS34" s="92"/>
      <c r="NQT34" s="92"/>
      <c r="NQU34" s="92"/>
      <c r="NQV34" s="92"/>
      <c r="NQW34" s="92"/>
      <c r="NQX34" s="92"/>
      <c r="NQY34" s="92"/>
      <c r="NQZ34" s="92"/>
      <c r="NRA34" s="91"/>
      <c r="NRB34" s="92"/>
      <c r="NRC34" s="92"/>
      <c r="NRD34" s="92"/>
      <c r="NRE34" s="92"/>
      <c r="NRF34" s="92"/>
      <c r="NRG34" s="92"/>
      <c r="NRH34" s="92"/>
      <c r="NRI34" s="92"/>
      <c r="NRJ34" s="92"/>
      <c r="NRK34" s="92"/>
      <c r="NRL34" s="92"/>
      <c r="NRM34" s="92"/>
      <c r="NRN34" s="91"/>
      <c r="NRO34" s="92"/>
      <c r="NRP34" s="92"/>
      <c r="NRQ34" s="92"/>
      <c r="NRR34" s="92"/>
      <c r="NRS34" s="92"/>
      <c r="NRT34" s="92"/>
      <c r="NRU34" s="92"/>
      <c r="NRV34" s="92"/>
      <c r="NRW34" s="92"/>
      <c r="NRX34" s="92"/>
      <c r="NRY34" s="92"/>
      <c r="NRZ34" s="92"/>
      <c r="NSA34" s="91"/>
      <c r="NSB34" s="92"/>
      <c r="NSC34" s="92"/>
      <c r="NSD34" s="92"/>
      <c r="NSE34" s="92"/>
      <c r="NSF34" s="92"/>
      <c r="NSG34" s="92"/>
      <c r="NSH34" s="92"/>
      <c r="NSI34" s="92"/>
      <c r="NSJ34" s="92"/>
      <c r="NSK34" s="92"/>
      <c r="NSL34" s="92"/>
      <c r="NSM34" s="92"/>
      <c r="NSN34" s="91"/>
      <c r="NSO34" s="92"/>
      <c r="NSP34" s="92"/>
      <c r="NSQ34" s="92"/>
      <c r="NSR34" s="92"/>
      <c r="NSS34" s="92"/>
      <c r="NST34" s="92"/>
      <c r="NSU34" s="92"/>
      <c r="NSV34" s="92"/>
      <c r="NSW34" s="92"/>
      <c r="NSX34" s="92"/>
      <c r="NSY34" s="92"/>
      <c r="NSZ34" s="92"/>
      <c r="NTA34" s="91"/>
      <c r="NTB34" s="92"/>
      <c r="NTC34" s="92"/>
      <c r="NTD34" s="92"/>
      <c r="NTE34" s="92"/>
      <c r="NTF34" s="92"/>
      <c r="NTG34" s="92"/>
      <c r="NTH34" s="92"/>
      <c r="NTI34" s="92"/>
      <c r="NTJ34" s="92"/>
      <c r="NTK34" s="92"/>
      <c r="NTL34" s="92"/>
      <c r="NTM34" s="92"/>
      <c r="NTN34" s="91"/>
      <c r="NTO34" s="92"/>
      <c r="NTP34" s="92"/>
      <c r="NTQ34" s="92"/>
      <c r="NTR34" s="92"/>
      <c r="NTS34" s="92"/>
      <c r="NTT34" s="92"/>
      <c r="NTU34" s="92"/>
      <c r="NTV34" s="92"/>
      <c r="NTW34" s="92"/>
      <c r="NTX34" s="92"/>
      <c r="NTY34" s="92"/>
      <c r="NTZ34" s="92"/>
      <c r="NUA34" s="91"/>
      <c r="NUB34" s="92"/>
      <c r="NUC34" s="92"/>
      <c r="NUD34" s="92"/>
      <c r="NUE34" s="92"/>
      <c r="NUF34" s="92"/>
      <c r="NUG34" s="92"/>
      <c r="NUH34" s="92"/>
      <c r="NUI34" s="92"/>
      <c r="NUJ34" s="92"/>
      <c r="NUK34" s="92"/>
      <c r="NUL34" s="92"/>
      <c r="NUM34" s="92"/>
      <c r="NUN34" s="91"/>
      <c r="NUO34" s="92"/>
      <c r="NUP34" s="92"/>
      <c r="NUQ34" s="92"/>
      <c r="NUR34" s="92"/>
      <c r="NUS34" s="92"/>
      <c r="NUT34" s="92"/>
      <c r="NUU34" s="92"/>
      <c r="NUV34" s="92"/>
      <c r="NUW34" s="92"/>
      <c r="NUX34" s="92"/>
      <c r="NUY34" s="92"/>
      <c r="NUZ34" s="92"/>
      <c r="NVA34" s="91"/>
      <c r="NVB34" s="92"/>
      <c r="NVC34" s="92"/>
      <c r="NVD34" s="92"/>
      <c r="NVE34" s="92"/>
      <c r="NVF34" s="92"/>
      <c r="NVG34" s="92"/>
      <c r="NVH34" s="92"/>
      <c r="NVI34" s="92"/>
      <c r="NVJ34" s="92"/>
      <c r="NVK34" s="92"/>
      <c r="NVL34" s="92"/>
      <c r="NVM34" s="92"/>
      <c r="NVN34" s="91"/>
      <c r="NVO34" s="92"/>
      <c r="NVP34" s="92"/>
      <c r="NVQ34" s="92"/>
      <c r="NVR34" s="92"/>
      <c r="NVS34" s="92"/>
      <c r="NVT34" s="92"/>
      <c r="NVU34" s="92"/>
      <c r="NVV34" s="92"/>
      <c r="NVW34" s="92"/>
      <c r="NVX34" s="92"/>
      <c r="NVY34" s="92"/>
      <c r="NVZ34" s="92"/>
      <c r="NWA34" s="91"/>
      <c r="NWB34" s="92"/>
      <c r="NWC34" s="92"/>
      <c r="NWD34" s="92"/>
      <c r="NWE34" s="92"/>
      <c r="NWF34" s="92"/>
      <c r="NWG34" s="92"/>
      <c r="NWH34" s="92"/>
      <c r="NWI34" s="92"/>
      <c r="NWJ34" s="92"/>
      <c r="NWK34" s="92"/>
      <c r="NWL34" s="92"/>
      <c r="NWM34" s="92"/>
      <c r="NWN34" s="91"/>
      <c r="NWO34" s="92"/>
      <c r="NWP34" s="92"/>
      <c r="NWQ34" s="92"/>
      <c r="NWR34" s="92"/>
      <c r="NWS34" s="92"/>
      <c r="NWT34" s="92"/>
      <c r="NWU34" s="92"/>
      <c r="NWV34" s="92"/>
      <c r="NWW34" s="92"/>
      <c r="NWX34" s="92"/>
      <c r="NWY34" s="92"/>
      <c r="NWZ34" s="92"/>
      <c r="NXA34" s="91"/>
      <c r="NXB34" s="92"/>
      <c r="NXC34" s="92"/>
      <c r="NXD34" s="92"/>
      <c r="NXE34" s="92"/>
      <c r="NXF34" s="92"/>
      <c r="NXG34" s="92"/>
      <c r="NXH34" s="92"/>
      <c r="NXI34" s="92"/>
      <c r="NXJ34" s="92"/>
      <c r="NXK34" s="92"/>
      <c r="NXL34" s="92"/>
      <c r="NXM34" s="92"/>
      <c r="NXN34" s="91"/>
      <c r="NXO34" s="92"/>
      <c r="NXP34" s="92"/>
      <c r="NXQ34" s="92"/>
      <c r="NXR34" s="92"/>
      <c r="NXS34" s="92"/>
      <c r="NXT34" s="92"/>
      <c r="NXU34" s="92"/>
      <c r="NXV34" s="92"/>
      <c r="NXW34" s="92"/>
      <c r="NXX34" s="92"/>
      <c r="NXY34" s="92"/>
      <c r="NXZ34" s="92"/>
      <c r="NYA34" s="91"/>
      <c r="NYB34" s="92"/>
      <c r="NYC34" s="92"/>
      <c r="NYD34" s="92"/>
      <c r="NYE34" s="92"/>
      <c r="NYF34" s="92"/>
      <c r="NYG34" s="92"/>
      <c r="NYH34" s="92"/>
      <c r="NYI34" s="92"/>
      <c r="NYJ34" s="92"/>
      <c r="NYK34" s="92"/>
      <c r="NYL34" s="92"/>
      <c r="NYM34" s="92"/>
      <c r="NYN34" s="91"/>
      <c r="NYO34" s="92"/>
      <c r="NYP34" s="92"/>
      <c r="NYQ34" s="92"/>
      <c r="NYR34" s="92"/>
      <c r="NYS34" s="92"/>
      <c r="NYT34" s="92"/>
      <c r="NYU34" s="92"/>
      <c r="NYV34" s="92"/>
      <c r="NYW34" s="92"/>
      <c r="NYX34" s="92"/>
      <c r="NYY34" s="92"/>
      <c r="NYZ34" s="92"/>
      <c r="NZA34" s="91"/>
      <c r="NZB34" s="92"/>
      <c r="NZC34" s="92"/>
      <c r="NZD34" s="92"/>
      <c r="NZE34" s="92"/>
      <c r="NZF34" s="92"/>
      <c r="NZG34" s="92"/>
      <c r="NZH34" s="92"/>
      <c r="NZI34" s="92"/>
      <c r="NZJ34" s="92"/>
      <c r="NZK34" s="92"/>
      <c r="NZL34" s="92"/>
      <c r="NZM34" s="92"/>
      <c r="NZN34" s="91"/>
      <c r="NZO34" s="92"/>
      <c r="NZP34" s="92"/>
      <c r="NZQ34" s="92"/>
      <c r="NZR34" s="92"/>
      <c r="NZS34" s="92"/>
      <c r="NZT34" s="92"/>
      <c r="NZU34" s="92"/>
      <c r="NZV34" s="92"/>
      <c r="NZW34" s="92"/>
      <c r="NZX34" s="92"/>
      <c r="NZY34" s="92"/>
      <c r="NZZ34" s="92"/>
      <c r="OAA34" s="91"/>
      <c r="OAB34" s="92"/>
      <c r="OAC34" s="92"/>
      <c r="OAD34" s="92"/>
      <c r="OAE34" s="92"/>
      <c r="OAF34" s="92"/>
      <c r="OAG34" s="92"/>
      <c r="OAH34" s="92"/>
      <c r="OAI34" s="92"/>
      <c r="OAJ34" s="92"/>
      <c r="OAK34" s="92"/>
      <c r="OAL34" s="92"/>
      <c r="OAM34" s="92"/>
      <c r="OAN34" s="91"/>
      <c r="OAO34" s="92"/>
      <c r="OAP34" s="92"/>
      <c r="OAQ34" s="92"/>
      <c r="OAR34" s="92"/>
      <c r="OAS34" s="92"/>
      <c r="OAT34" s="92"/>
      <c r="OAU34" s="92"/>
      <c r="OAV34" s="92"/>
      <c r="OAW34" s="92"/>
      <c r="OAX34" s="92"/>
      <c r="OAY34" s="92"/>
      <c r="OAZ34" s="92"/>
      <c r="OBA34" s="91"/>
      <c r="OBB34" s="92"/>
      <c r="OBC34" s="92"/>
      <c r="OBD34" s="92"/>
      <c r="OBE34" s="92"/>
      <c r="OBF34" s="92"/>
      <c r="OBG34" s="92"/>
      <c r="OBH34" s="92"/>
      <c r="OBI34" s="92"/>
      <c r="OBJ34" s="92"/>
      <c r="OBK34" s="92"/>
      <c r="OBL34" s="92"/>
      <c r="OBM34" s="92"/>
      <c r="OBN34" s="91"/>
      <c r="OBO34" s="92"/>
      <c r="OBP34" s="92"/>
      <c r="OBQ34" s="92"/>
      <c r="OBR34" s="92"/>
      <c r="OBS34" s="92"/>
      <c r="OBT34" s="92"/>
      <c r="OBU34" s="92"/>
      <c r="OBV34" s="92"/>
      <c r="OBW34" s="92"/>
      <c r="OBX34" s="92"/>
      <c r="OBY34" s="92"/>
      <c r="OBZ34" s="92"/>
      <c r="OCA34" s="91"/>
      <c r="OCB34" s="92"/>
      <c r="OCC34" s="92"/>
      <c r="OCD34" s="92"/>
      <c r="OCE34" s="92"/>
      <c r="OCF34" s="92"/>
      <c r="OCG34" s="92"/>
      <c r="OCH34" s="92"/>
      <c r="OCI34" s="92"/>
      <c r="OCJ34" s="92"/>
      <c r="OCK34" s="92"/>
      <c r="OCL34" s="92"/>
      <c r="OCM34" s="92"/>
      <c r="OCN34" s="91"/>
      <c r="OCO34" s="92"/>
      <c r="OCP34" s="92"/>
      <c r="OCQ34" s="92"/>
      <c r="OCR34" s="92"/>
      <c r="OCS34" s="92"/>
      <c r="OCT34" s="92"/>
      <c r="OCU34" s="92"/>
      <c r="OCV34" s="92"/>
      <c r="OCW34" s="92"/>
      <c r="OCX34" s="92"/>
      <c r="OCY34" s="92"/>
      <c r="OCZ34" s="92"/>
      <c r="ODA34" s="91"/>
      <c r="ODB34" s="92"/>
      <c r="ODC34" s="92"/>
      <c r="ODD34" s="92"/>
      <c r="ODE34" s="92"/>
      <c r="ODF34" s="92"/>
      <c r="ODG34" s="92"/>
      <c r="ODH34" s="92"/>
      <c r="ODI34" s="92"/>
      <c r="ODJ34" s="92"/>
      <c r="ODK34" s="92"/>
      <c r="ODL34" s="92"/>
      <c r="ODM34" s="92"/>
      <c r="ODN34" s="91"/>
      <c r="ODO34" s="92"/>
      <c r="ODP34" s="92"/>
      <c r="ODQ34" s="92"/>
      <c r="ODR34" s="92"/>
      <c r="ODS34" s="92"/>
      <c r="ODT34" s="92"/>
      <c r="ODU34" s="92"/>
      <c r="ODV34" s="92"/>
      <c r="ODW34" s="92"/>
      <c r="ODX34" s="92"/>
      <c r="ODY34" s="92"/>
      <c r="ODZ34" s="92"/>
      <c r="OEA34" s="91"/>
      <c r="OEB34" s="92"/>
      <c r="OEC34" s="92"/>
      <c r="OED34" s="92"/>
      <c r="OEE34" s="92"/>
      <c r="OEF34" s="92"/>
      <c r="OEG34" s="92"/>
      <c r="OEH34" s="92"/>
      <c r="OEI34" s="92"/>
      <c r="OEJ34" s="92"/>
      <c r="OEK34" s="92"/>
      <c r="OEL34" s="92"/>
      <c r="OEM34" s="92"/>
      <c r="OEN34" s="91"/>
      <c r="OEO34" s="92"/>
      <c r="OEP34" s="92"/>
      <c r="OEQ34" s="92"/>
      <c r="OER34" s="92"/>
      <c r="OES34" s="92"/>
      <c r="OET34" s="92"/>
      <c r="OEU34" s="92"/>
      <c r="OEV34" s="92"/>
      <c r="OEW34" s="92"/>
      <c r="OEX34" s="92"/>
      <c r="OEY34" s="92"/>
      <c r="OEZ34" s="92"/>
      <c r="OFA34" s="91"/>
      <c r="OFB34" s="92"/>
      <c r="OFC34" s="92"/>
      <c r="OFD34" s="92"/>
      <c r="OFE34" s="92"/>
      <c r="OFF34" s="92"/>
      <c r="OFG34" s="92"/>
      <c r="OFH34" s="92"/>
      <c r="OFI34" s="92"/>
      <c r="OFJ34" s="92"/>
      <c r="OFK34" s="92"/>
      <c r="OFL34" s="92"/>
      <c r="OFM34" s="92"/>
      <c r="OFN34" s="91"/>
      <c r="OFO34" s="92"/>
      <c r="OFP34" s="92"/>
      <c r="OFQ34" s="92"/>
      <c r="OFR34" s="92"/>
      <c r="OFS34" s="92"/>
      <c r="OFT34" s="92"/>
      <c r="OFU34" s="92"/>
      <c r="OFV34" s="92"/>
      <c r="OFW34" s="92"/>
      <c r="OFX34" s="92"/>
      <c r="OFY34" s="92"/>
      <c r="OFZ34" s="92"/>
      <c r="OGA34" s="91"/>
      <c r="OGB34" s="92"/>
      <c r="OGC34" s="92"/>
      <c r="OGD34" s="92"/>
      <c r="OGE34" s="92"/>
      <c r="OGF34" s="92"/>
      <c r="OGG34" s="92"/>
      <c r="OGH34" s="92"/>
      <c r="OGI34" s="92"/>
      <c r="OGJ34" s="92"/>
      <c r="OGK34" s="92"/>
      <c r="OGL34" s="92"/>
      <c r="OGM34" s="92"/>
      <c r="OGN34" s="91"/>
      <c r="OGO34" s="92"/>
      <c r="OGP34" s="92"/>
      <c r="OGQ34" s="92"/>
      <c r="OGR34" s="92"/>
      <c r="OGS34" s="92"/>
      <c r="OGT34" s="92"/>
      <c r="OGU34" s="92"/>
      <c r="OGV34" s="92"/>
      <c r="OGW34" s="92"/>
      <c r="OGX34" s="92"/>
      <c r="OGY34" s="92"/>
      <c r="OGZ34" s="92"/>
      <c r="OHA34" s="91"/>
      <c r="OHB34" s="92"/>
      <c r="OHC34" s="92"/>
      <c r="OHD34" s="92"/>
      <c r="OHE34" s="92"/>
      <c r="OHF34" s="92"/>
      <c r="OHG34" s="92"/>
      <c r="OHH34" s="92"/>
      <c r="OHI34" s="92"/>
      <c r="OHJ34" s="92"/>
      <c r="OHK34" s="92"/>
      <c r="OHL34" s="92"/>
      <c r="OHM34" s="92"/>
      <c r="OHN34" s="91"/>
      <c r="OHO34" s="92"/>
      <c r="OHP34" s="92"/>
      <c r="OHQ34" s="92"/>
      <c r="OHR34" s="92"/>
      <c r="OHS34" s="92"/>
      <c r="OHT34" s="92"/>
      <c r="OHU34" s="92"/>
      <c r="OHV34" s="92"/>
      <c r="OHW34" s="92"/>
      <c r="OHX34" s="92"/>
      <c r="OHY34" s="92"/>
      <c r="OHZ34" s="92"/>
      <c r="OIA34" s="91"/>
      <c r="OIB34" s="92"/>
      <c r="OIC34" s="92"/>
      <c r="OID34" s="92"/>
      <c r="OIE34" s="92"/>
      <c r="OIF34" s="92"/>
      <c r="OIG34" s="92"/>
      <c r="OIH34" s="92"/>
      <c r="OII34" s="92"/>
      <c r="OIJ34" s="92"/>
      <c r="OIK34" s="92"/>
      <c r="OIL34" s="92"/>
      <c r="OIM34" s="92"/>
      <c r="OIN34" s="91"/>
      <c r="OIO34" s="92"/>
      <c r="OIP34" s="92"/>
      <c r="OIQ34" s="92"/>
      <c r="OIR34" s="92"/>
      <c r="OIS34" s="92"/>
      <c r="OIT34" s="92"/>
      <c r="OIU34" s="92"/>
      <c r="OIV34" s="92"/>
      <c r="OIW34" s="92"/>
      <c r="OIX34" s="92"/>
      <c r="OIY34" s="92"/>
      <c r="OIZ34" s="92"/>
      <c r="OJA34" s="91"/>
      <c r="OJB34" s="92"/>
      <c r="OJC34" s="92"/>
      <c r="OJD34" s="92"/>
      <c r="OJE34" s="92"/>
      <c r="OJF34" s="92"/>
      <c r="OJG34" s="92"/>
      <c r="OJH34" s="92"/>
      <c r="OJI34" s="92"/>
      <c r="OJJ34" s="92"/>
      <c r="OJK34" s="92"/>
      <c r="OJL34" s="92"/>
      <c r="OJM34" s="92"/>
      <c r="OJN34" s="91"/>
      <c r="OJO34" s="92"/>
      <c r="OJP34" s="92"/>
      <c r="OJQ34" s="92"/>
      <c r="OJR34" s="92"/>
      <c r="OJS34" s="92"/>
      <c r="OJT34" s="92"/>
      <c r="OJU34" s="92"/>
      <c r="OJV34" s="92"/>
      <c r="OJW34" s="92"/>
      <c r="OJX34" s="92"/>
      <c r="OJY34" s="92"/>
      <c r="OJZ34" s="92"/>
      <c r="OKA34" s="91"/>
      <c r="OKB34" s="92"/>
      <c r="OKC34" s="92"/>
      <c r="OKD34" s="92"/>
      <c r="OKE34" s="92"/>
      <c r="OKF34" s="92"/>
      <c r="OKG34" s="92"/>
      <c r="OKH34" s="92"/>
      <c r="OKI34" s="92"/>
      <c r="OKJ34" s="92"/>
      <c r="OKK34" s="92"/>
      <c r="OKL34" s="92"/>
      <c r="OKM34" s="92"/>
      <c r="OKN34" s="91"/>
      <c r="OKO34" s="92"/>
      <c r="OKP34" s="92"/>
      <c r="OKQ34" s="92"/>
      <c r="OKR34" s="92"/>
      <c r="OKS34" s="92"/>
      <c r="OKT34" s="92"/>
      <c r="OKU34" s="92"/>
      <c r="OKV34" s="92"/>
      <c r="OKW34" s="92"/>
      <c r="OKX34" s="92"/>
      <c r="OKY34" s="92"/>
      <c r="OKZ34" s="92"/>
      <c r="OLA34" s="91"/>
      <c r="OLB34" s="92"/>
      <c r="OLC34" s="92"/>
      <c r="OLD34" s="92"/>
      <c r="OLE34" s="92"/>
      <c r="OLF34" s="92"/>
      <c r="OLG34" s="92"/>
      <c r="OLH34" s="92"/>
      <c r="OLI34" s="92"/>
      <c r="OLJ34" s="92"/>
      <c r="OLK34" s="92"/>
      <c r="OLL34" s="92"/>
      <c r="OLM34" s="92"/>
      <c r="OLN34" s="91"/>
      <c r="OLO34" s="92"/>
      <c r="OLP34" s="92"/>
      <c r="OLQ34" s="92"/>
      <c r="OLR34" s="92"/>
      <c r="OLS34" s="92"/>
      <c r="OLT34" s="92"/>
      <c r="OLU34" s="92"/>
      <c r="OLV34" s="92"/>
      <c r="OLW34" s="92"/>
      <c r="OLX34" s="92"/>
      <c r="OLY34" s="92"/>
      <c r="OLZ34" s="92"/>
      <c r="OMA34" s="91"/>
      <c r="OMB34" s="92"/>
      <c r="OMC34" s="92"/>
      <c r="OMD34" s="92"/>
      <c r="OME34" s="92"/>
      <c r="OMF34" s="92"/>
      <c r="OMG34" s="92"/>
      <c r="OMH34" s="92"/>
      <c r="OMI34" s="92"/>
      <c r="OMJ34" s="92"/>
      <c r="OMK34" s="92"/>
      <c r="OML34" s="92"/>
      <c r="OMM34" s="92"/>
      <c r="OMN34" s="91"/>
      <c r="OMO34" s="92"/>
      <c r="OMP34" s="92"/>
      <c r="OMQ34" s="92"/>
      <c r="OMR34" s="92"/>
      <c r="OMS34" s="92"/>
      <c r="OMT34" s="92"/>
      <c r="OMU34" s="92"/>
      <c r="OMV34" s="92"/>
      <c r="OMW34" s="92"/>
      <c r="OMX34" s="92"/>
      <c r="OMY34" s="92"/>
      <c r="OMZ34" s="92"/>
      <c r="ONA34" s="91"/>
      <c r="ONB34" s="92"/>
      <c r="ONC34" s="92"/>
      <c r="OND34" s="92"/>
      <c r="ONE34" s="92"/>
      <c r="ONF34" s="92"/>
      <c r="ONG34" s="92"/>
      <c r="ONH34" s="92"/>
      <c r="ONI34" s="92"/>
      <c r="ONJ34" s="92"/>
      <c r="ONK34" s="92"/>
      <c r="ONL34" s="92"/>
      <c r="ONM34" s="92"/>
      <c r="ONN34" s="91"/>
      <c r="ONO34" s="92"/>
      <c r="ONP34" s="92"/>
      <c r="ONQ34" s="92"/>
      <c r="ONR34" s="92"/>
      <c r="ONS34" s="92"/>
      <c r="ONT34" s="92"/>
      <c r="ONU34" s="92"/>
      <c r="ONV34" s="92"/>
      <c r="ONW34" s="92"/>
      <c r="ONX34" s="92"/>
      <c r="ONY34" s="92"/>
      <c r="ONZ34" s="92"/>
      <c r="OOA34" s="91"/>
      <c r="OOB34" s="92"/>
      <c r="OOC34" s="92"/>
      <c r="OOD34" s="92"/>
      <c r="OOE34" s="92"/>
      <c r="OOF34" s="92"/>
      <c r="OOG34" s="92"/>
      <c r="OOH34" s="92"/>
      <c r="OOI34" s="92"/>
      <c r="OOJ34" s="92"/>
      <c r="OOK34" s="92"/>
      <c r="OOL34" s="92"/>
      <c r="OOM34" s="92"/>
      <c r="OON34" s="91"/>
      <c r="OOO34" s="92"/>
      <c r="OOP34" s="92"/>
      <c r="OOQ34" s="92"/>
      <c r="OOR34" s="92"/>
      <c r="OOS34" s="92"/>
      <c r="OOT34" s="92"/>
      <c r="OOU34" s="92"/>
      <c r="OOV34" s="92"/>
      <c r="OOW34" s="92"/>
      <c r="OOX34" s="92"/>
      <c r="OOY34" s="92"/>
      <c r="OOZ34" s="92"/>
      <c r="OPA34" s="91"/>
      <c r="OPB34" s="92"/>
      <c r="OPC34" s="92"/>
      <c r="OPD34" s="92"/>
      <c r="OPE34" s="92"/>
      <c r="OPF34" s="92"/>
      <c r="OPG34" s="92"/>
      <c r="OPH34" s="92"/>
      <c r="OPI34" s="92"/>
      <c r="OPJ34" s="92"/>
      <c r="OPK34" s="92"/>
      <c r="OPL34" s="92"/>
      <c r="OPM34" s="92"/>
      <c r="OPN34" s="91"/>
      <c r="OPO34" s="92"/>
      <c r="OPP34" s="92"/>
      <c r="OPQ34" s="92"/>
      <c r="OPR34" s="92"/>
      <c r="OPS34" s="92"/>
      <c r="OPT34" s="92"/>
      <c r="OPU34" s="92"/>
      <c r="OPV34" s="92"/>
      <c r="OPW34" s="92"/>
      <c r="OPX34" s="92"/>
      <c r="OPY34" s="92"/>
      <c r="OPZ34" s="92"/>
      <c r="OQA34" s="91"/>
      <c r="OQB34" s="92"/>
      <c r="OQC34" s="92"/>
      <c r="OQD34" s="92"/>
      <c r="OQE34" s="92"/>
      <c r="OQF34" s="92"/>
      <c r="OQG34" s="92"/>
      <c r="OQH34" s="92"/>
      <c r="OQI34" s="92"/>
      <c r="OQJ34" s="92"/>
      <c r="OQK34" s="92"/>
      <c r="OQL34" s="92"/>
      <c r="OQM34" s="92"/>
      <c r="OQN34" s="91"/>
      <c r="OQO34" s="92"/>
      <c r="OQP34" s="92"/>
      <c r="OQQ34" s="92"/>
      <c r="OQR34" s="92"/>
      <c r="OQS34" s="92"/>
      <c r="OQT34" s="92"/>
      <c r="OQU34" s="92"/>
      <c r="OQV34" s="92"/>
      <c r="OQW34" s="92"/>
      <c r="OQX34" s="92"/>
      <c r="OQY34" s="92"/>
      <c r="OQZ34" s="92"/>
      <c r="ORA34" s="91"/>
      <c r="ORB34" s="92"/>
      <c r="ORC34" s="92"/>
      <c r="ORD34" s="92"/>
      <c r="ORE34" s="92"/>
      <c r="ORF34" s="92"/>
      <c r="ORG34" s="92"/>
      <c r="ORH34" s="92"/>
      <c r="ORI34" s="92"/>
      <c r="ORJ34" s="92"/>
      <c r="ORK34" s="92"/>
      <c r="ORL34" s="92"/>
      <c r="ORM34" s="92"/>
      <c r="ORN34" s="91"/>
      <c r="ORO34" s="92"/>
      <c r="ORP34" s="92"/>
      <c r="ORQ34" s="92"/>
      <c r="ORR34" s="92"/>
      <c r="ORS34" s="92"/>
      <c r="ORT34" s="92"/>
      <c r="ORU34" s="92"/>
      <c r="ORV34" s="92"/>
      <c r="ORW34" s="92"/>
      <c r="ORX34" s="92"/>
      <c r="ORY34" s="92"/>
      <c r="ORZ34" s="92"/>
      <c r="OSA34" s="91"/>
      <c r="OSB34" s="92"/>
      <c r="OSC34" s="92"/>
      <c r="OSD34" s="92"/>
      <c r="OSE34" s="92"/>
      <c r="OSF34" s="92"/>
      <c r="OSG34" s="92"/>
      <c r="OSH34" s="92"/>
      <c r="OSI34" s="92"/>
      <c r="OSJ34" s="92"/>
      <c r="OSK34" s="92"/>
      <c r="OSL34" s="92"/>
      <c r="OSM34" s="92"/>
      <c r="OSN34" s="91"/>
      <c r="OSO34" s="92"/>
      <c r="OSP34" s="92"/>
      <c r="OSQ34" s="92"/>
      <c r="OSR34" s="92"/>
      <c r="OSS34" s="92"/>
      <c r="OST34" s="92"/>
      <c r="OSU34" s="92"/>
      <c r="OSV34" s="92"/>
      <c r="OSW34" s="92"/>
      <c r="OSX34" s="92"/>
      <c r="OSY34" s="92"/>
      <c r="OSZ34" s="92"/>
      <c r="OTA34" s="91"/>
      <c r="OTB34" s="92"/>
      <c r="OTC34" s="92"/>
      <c r="OTD34" s="92"/>
      <c r="OTE34" s="92"/>
      <c r="OTF34" s="92"/>
      <c r="OTG34" s="92"/>
      <c r="OTH34" s="92"/>
      <c r="OTI34" s="92"/>
      <c r="OTJ34" s="92"/>
      <c r="OTK34" s="92"/>
      <c r="OTL34" s="92"/>
      <c r="OTM34" s="92"/>
      <c r="OTN34" s="91"/>
      <c r="OTO34" s="92"/>
      <c r="OTP34" s="92"/>
      <c r="OTQ34" s="92"/>
      <c r="OTR34" s="92"/>
      <c r="OTS34" s="92"/>
      <c r="OTT34" s="92"/>
      <c r="OTU34" s="92"/>
      <c r="OTV34" s="92"/>
      <c r="OTW34" s="92"/>
      <c r="OTX34" s="92"/>
      <c r="OTY34" s="92"/>
      <c r="OTZ34" s="92"/>
      <c r="OUA34" s="91"/>
      <c r="OUB34" s="92"/>
      <c r="OUC34" s="92"/>
      <c r="OUD34" s="92"/>
      <c r="OUE34" s="92"/>
      <c r="OUF34" s="92"/>
      <c r="OUG34" s="92"/>
      <c r="OUH34" s="92"/>
      <c r="OUI34" s="92"/>
      <c r="OUJ34" s="92"/>
      <c r="OUK34" s="92"/>
      <c r="OUL34" s="92"/>
      <c r="OUM34" s="92"/>
      <c r="OUN34" s="91"/>
      <c r="OUO34" s="92"/>
      <c r="OUP34" s="92"/>
      <c r="OUQ34" s="92"/>
      <c r="OUR34" s="92"/>
      <c r="OUS34" s="92"/>
      <c r="OUT34" s="92"/>
      <c r="OUU34" s="92"/>
      <c r="OUV34" s="92"/>
      <c r="OUW34" s="92"/>
      <c r="OUX34" s="92"/>
      <c r="OUY34" s="92"/>
      <c r="OUZ34" s="92"/>
      <c r="OVA34" s="91"/>
      <c r="OVB34" s="92"/>
      <c r="OVC34" s="92"/>
      <c r="OVD34" s="92"/>
      <c r="OVE34" s="92"/>
      <c r="OVF34" s="92"/>
      <c r="OVG34" s="92"/>
      <c r="OVH34" s="92"/>
      <c r="OVI34" s="92"/>
      <c r="OVJ34" s="92"/>
      <c r="OVK34" s="92"/>
      <c r="OVL34" s="92"/>
      <c r="OVM34" s="92"/>
      <c r="OVN34" s="91"/>
      <c r="OVO34" s="92"/>
      <c r="OVP34" s="92"/>
      <c r="OVQ34" s="92"/>
      <c r="OVR34" s="92"/>
      <c r="OVS34" s="92"/>
      <c r="OVT34" s="92"/>
      <c r="OVU34" s="92"/>
      <c r="OVV34" s="92"/>
      <c r="OVW34" s="92"/>
      <c r="OVX34" s="92"/>
      <c r="OVY34" s="92"/>
      <c r="OVZ34" s="92"/>
      <c r="OWA34" s="91"/>
      <c r="OWB34" s="92"/>
      <c r="OWC34" s="92"/>
      <c r="OWD34" s="92"/>
      <c r="OWE34" s="92"/>
      <c r="OWF34" s="92"/>
      <c r="OWG34" s="92"/>
      <c r="OWH34" s="92"/>
      <c r="OWI34" s="92"/>
      <c r="OWJ34" s="92"/>
      <c r="OWK34" s="92"/>
      <c r="OWL34" s="92"/>
      <c r="OWM34" s="92"/>
      <c r="OWN34" s="91"/>
      <c r="OWO34" s="92"/>
      <c r="OWP34" s="92"/>
      <c r="OWQ34" s="92"/>
      <c r="OWR34" s="92"/>
      <c r="OWS34" s="92"/>
      <c r="OWT34" s="92"/>
      <c r="OWU34" s="92"/>
      <c r="OWV34" s="92"/>
      <c r="OWW34" s="92"/>
      <c r="OWX34" s="92"/>
      <c r="OWY34" s="92"/>
      <c r="OWZ34" s="92"/>
      <c r="OXA34" s="91"/>
      <c r="OXB34" s="92"/>
      <c r="OXC34" s="92"/>
      <c r="OXD34" s="92"/>
      <c r="OXE34" s="92"/>
      <c r="OXF34" s="92"/>
      <c r="OXG34" s="92"/>
      <c r="OXH34" s="92"/>
      <c r="OXI34" s="92"/>
      <c r="OXJ34" s="92"/>
      <c r="OXK34" s="92"/>
      <c r="OXL34" s="92"/>
      <c r="OXM34" s="92"/>
      <c r="OXN34" s="91"/>
      <c r="OXO34" s="92"/>
      <c r="OXP34" s="92"/>
      <c r="OXQ34" s="92"/>
      <c r="OXR34" s="92"/>
      <c r="OXS34" s="92"/>
      <c r="OXT34" s="92"/>
      <c r="OXU34" s="92"/>
      <c r="OXV34" s="92"/>
      <c r="OXW34" s="92"/>
      <c r="OXX34" s="92"/>
      <c r="OXY34" s="92"/>
      <c r="OXZ34" s="92"/>
      <c r="OYA34" s="91"/>
      <c r="OYB34" s="92"/>
      <c r="OYC34" s="92"/>
      <c r="OYD34" s="92"/>
      <c r="OYE34" s="92"/>
      <c r="OYF34" s="92"/>
      <c r="OYG34" s="92"/>
      <c r="OYH34" s="92"/>
      <c r="OYI34" s="92"/>
      <c r="OYJ34" s="92"/>
      <c r="OYK34" s="92"/>
      <c r="OYL34" s="92"/>
      <c r="OYM34" s="92"/>
      <c r="OYN34" s="91"/>
      <c r="OYO34" s="92"/>
      <c r="OYP34" s="92"/>
      <c r="OYQ34" s="92"/>
      <c r="OYR34" s="92"/>
      <c r="OYS34" s="92"/>
      <c r="OYT34" s="92"/>
      <c r="OYU34" s="92"/>
      <c r="OYV34" s="92"/>
      <c r="OYW34" s="92"/>
      <c r="OYX34" s="92"/>
      <c r="OYY34" s="92"/>
      <c r="OYZ34" s="92"/>
      <c r="OZA34" s="91"/>
      <c r="OZB34" s="92"/>
      <c r="OZC34" s="92"/>
      <c r="OZD34" s="92"/>
      <c r="OZE34" s="92"/>
      <c r="OZF34" s="92"/>
      <c r="OZG34" s="92"/>
      <c r="OZH34" s="92"/>
      <c r="OZI34" s="92"/>
      <c r="OZJ34" s="92"/>
      <c r="OZK34" s="92"/>
      <c r="OZL34" s="92"/>
      <c r="OZM34" s="92"/>
      <c r="OZN34" s="91"/>
      <c r="OZO34" s="92"/>
      <c r="OZP34" s="92"/>
      <c r="OZQ34" s="92"/>
      <c r="OZR34" s="92"/>
      <c r="OZS34" s="92"/>
      <c r="OZT34" s="92"/>
      <c r="OZU34" s="92"/>
      <c r="OZV34" s="92"/>
      <c r="OZW34" s="92"/>
      <c r="OZX34" s="92"/>
      <c r="OZY34" s="92"/>
      <c r="OZZ34" s="92"/>
      <c r="PAA34" s="91"/>
      <c r="PAB34" s="92"/>
      <c r="PAC34" s="92"/>
      <c r="PAD34" s="92"/>
      <c r="PAE34" s="92"/>
      <c r="PAF34" s="92"/>
      <c r="PAG34" s="92"/>
      <c r="PAH34" s="92"/>
      <c r="PAI34" s="92"/>
      <c r="PAJ34" s="92"/>
      <c r="PAK34" s="92"/>
      <c r="PAL34" s="92"/>
      <c r="PAM34" s="92"/>
      <c r="PAN34" s="91"/>
      <c r="PAO34" s="92"/>
      <c r="PAP34" s="92"/>
      <c r="PAQ34" s="92"/>
      <c r="PAR34" s="92"/>
      <c r="PAS34" s="92"/>
      <c r="PAT34" s="92"/>
      <c r="PAU34" s="92"/>
      <c r="PAV34" s="92"/>
      <c r="PAW34" s="92"/>
      <c r="PAX34" s="92"/>
      <c r="PAY34" s="92"/>
      <c r="PAZ34" s="92"/>
      <c r="PBA34" s="91"/>
      <c r="PBB34" s="92"/>
      <c r="PBC34" s="92"/>
      <c r="PBD34" s="92"/>
      <c r="PBE34" s="92"/>
      <c r="PBF34" s="92"/>
      <c r="PBG34" s="92"/>
      <c r="PBH34" s="92"/>
      <c r="PBI34" s="92"/>
      <c r="PBJ34" s="92"/>
      <c r="PBK34" s="92"/>
      <c r="PBL34" s="92"/>
      <c r="PBM34" s="92"/>
      <c r="PBN34" s="91"/>
      <c r="PBO34" s="92"/>
      <c r="PBP34" s="92"/>
      <c r="PBQ34" s="92"/>
      <c r="PBR34" s="92"/>
      <c r="PBS34" s="92"/>
      <c r="PBT34" s="92"/>
      <c r="PBU34" s="92"/>
      <c r="PBV34" s="92"/>
      <c r="PBW34" s="92"/>
      <c r="PBX34" s="92"/>
      <c r="PBY34" s="92"/>
      <c r="PBZ34" s="92"/>
      <c r="PCA34" s="91"/>
      <c r="PCB34" s="92"/>
      <c r="PCC34" s="92"/>
      <c r="PCD34" s="92"/>
      <c r="PCE34" s="92"/>
      <c r="PCF34" s="92"/>
      <c r="PCG34" s="92"/>
      <c r="PCH34" s="92"/>
      <c r="PCI34" s="92"/>
      <c r="PCJ34" s="92"/>
      <c r="PCK34" s="92"/>
      <c r="PCL34" s="92"/>
      <c r="PCM34" s="92"/>
      <c r="PCN34" s="91"/>
      <c r="PCO34" s="92"/>
      <c r="PCP34" s="92"/>
      <c r="PCQ34" s="92"/>
      <c r="PCR34" s="92"/>
      <c r="PCS34" s="92"/>
      <c r="PCT34" s="92"/>
      <c r="PCU34" s="92"/>
      <c r="PCV34" s="92"/>
      <c r="PCW34" s="92"/>
      <c r="PCX34" s="92"/>
      <c r="PCY34" s="92"/>
      <c r="PCZ34" s="92"/>
      <c r="PDA34" s="91"/>
      <c r="PDB34" s="92"/>
      <c r="PDC34" s="92"/>
      <c r="PDD34" s="92"/>
      <c r="PDE34" s="92"/>
      <c r="PDF34" s="92"/>
      <c r="PDG34" s="92"/>
      <c r="PDH34" s="92"/>
      <c r="PDI34" s="92"/>
      <c r="PDJ34" s="92"/>
      <c r="PDK34" s="92"/>
      <c r="PDL34" s="92"/>
      <c r="PDM34" s="92"/>
      <c r="PDN34" s="91"/>
      <c r="PDO34" s="92"/>
      <c r="PDP34" s="92"/>
      <c r="PDQ34" s="92"/>
      <c r="PDR34" s="92"/>
      <c r="PDS34" s="92"/>
      <c r="PDT34" s="92"/>
      <c r="PDU34" s="92"/>
      <c r="PDV34" s="92"/>
      <c r="PDW34" s="92"/>
      <c r="PDX34" s="92"/>
      <c r="PDY34" s="92"/>
      <c r="PDZ34" s="92"/>
      <c r="PEA34" s="91"/>
      <c r="PEB34" s="92"/>
      <c r="PEC34" s="92"/>
      <c r="PED34" s="92"/>
      <c r="PEE34" s="92"/>
      <c r="PEF34" s="92"/>
      <c r="PEG34" s="92"/>
      <c r="PEH34" s="92"/>
      <c r="PEI34" s="92"/>
      <c r="PEJ34" s="92"/>
      <c r="PEK34" s="92"/>
      <c r="PEL34" s="92"/>
      <c r="PEM34" s="92"/>
      <c r="PEN34" s="91"/>
      <c r="PEO34" s="92"/>
      <c r="PEP34" s="92"/>
      <c r="PEQ34" s="92"/>
      <c r="PER34" s="92"/>
      <c r="PES34" s="92"/>
      <c r="PET34" s="92"/>
      <c r="PEU34" s="92"/>
      <c r="PEV34" s="92"/>
      <c r="PEW34" s="92"/>
      <c r="PEX34" s="92"/>
      <c r="PEY34" s="92"/>
      <c r="PEZ34" s="92"/>
      <c r="PFA34" s="91"/>
      <c r="PFB34" s="92"/>
      <c r="PFC34" s="92"/>
      <c r="PFD34" s="92"/>
      <c r="PFE34" s="92"/>
      <c r="PFF34" s="92"/>
      <c r="PFG34" s="92"/>
      <c r="PFH34" s="92"/>
      <c r="PFI34" s="92"/>
      <c r="PFJ34" s="92"/>
      <c r="PFK34" s="92"/>
      <c r="PFL34" s="92"/>
      <c r="PFM34" s="92"/>
      <c r="PFN34" s="91"/>
      <c r="PFO34" s="92"/>
      <c r="PFP34" s="92"/>
      <c r="PFQ34" s="92"/>
      <c r="PFR34" s="92"/>
      <c r="PFS34" s="92"/>
      <c r="PFT34" s="92"/>
      <c r="PFU34" s="92"/>
      <c r="PFV34" s="92"/>
      <c r="PFW34" s="92"/>
      <c r="PFX34" s="92"/>
      <c r="PFY34" s="92"/>
      <c r="PFZ34" s="92"/>
      <c r="PGA34" s="91"/>
      <c r="PGB34" s="92"/>
      <c r="PGC34" s="92"/>
      <c r="PGD34" s="92"/>
      <c r="PGE34" s="92"/>
      <c r="PGF34" s="92"/>
      <c r="PGG34" s="92"/>
      <c r="PGH34" s="92"/>
      <c r="PGI34" s="92"/>
      <c r="PGJ34" s="92"/>
      <c r="PGK34" s="92"/>
      <c r="PGL34" s="92"/>
      <c r="PGM34" s="92"/>
      <c r="PGN34" s="91"/>
      <c r="PGO34" s="92"/>
      <c r="PGP34" s="92"/>
      <c r="PGQ34" s="92"/>
      <c r="PGR34" s="92"/>
      <c r="PGS34" s="92"/>
      <c r="PGT34" s="92"/>
      <c r="PGU34" s="92"/>
      <c r="PGV34" s="92"/>
      <c r="PGW34" s="92"/>
      <c r="PGX34" s="92"/>
      <c r="PGY34" s="92"/>
      <c r="PGZ34" s="92"/>
      <c r="PHA34" s="91"/>
      <c r="PHB34" s="92"/>
      <c r="PHC34" s="92"/>
      <c r="PHD34" s="92"/>
      <c r="PHE34" s="92"/>
      <c r="PHF34" s="92"/>
      <c r="PHG34" s="92"/>
      <c r="PHH34" s="92"/>
      <c r="PHI34" s="92"/>
      <c r="PHJ34" s="92"/>
      <c r="PHK34" s="92"/>
      <c r="PHL34" s="92"/>
      <c r="PHM34" s="92"/>
      <c r="PHN34" s="91"/>
      <c r="PHO34" s="92"/>
      <c r="PHP34" s="92"/>
      <c r="PHQ34" s="92"/>
      <c r="PHR34" s="92"/>
      <c r="PHS34" s="92"/>
      <c r="PHT34" s="92"/>
      <c r="PHU34" s="92"/>
      <c r="PHV34" s="92"/>
      <c r="PHW34" s="92"/>
      <c r="PHX34" s="92"/>
      <c r="PHY34" s="92"/>
      <c r="PHZ34" s="92"/>
      <c r="PIA34" s="91"/>
      <c r="PIB34" s="92"/>
      <c r="PIC34" s="92"/>
      <c r="PID34" s="92"/>
      <c r="PIE34" s="92"/>
      <c r="PIF34" s="92"/>
      <c r="PIG34" s="92"/>
      <c r="PIH34" s="92"/>
      <c r="PII34" s="92"/>
      <c r="PIJ34" s="92"/>
      <c r="PIK34" s="92"/>
      <c r="PIL34" s="92"/>
      <c r="PIM34" s="92"/>
      <c r="PIN34" s="91"/>
      <c r="PIO34" s="92"/>
      <c r="PIP34" s="92"/>
      <c r="PIQ34" s="92"/>
      <c r="PIR34" s="92"/>
      <c r="PIS34" s="92"/>
      <c r="PIT34" s="92"/>
      <c r="PIU34" s="92"/>
      <c r="PIV34" s="92"/>
      <c r="PIW34" s="92"/>
      <c r="PIX34" s="92"/>
      <c r="PIY34" s="92"/>
      <c r="PIZ34" s="92"/>
      <c r="PJA34" s="91"/>
      <c r="PJB34" s="92"/>
      <c r="PJC34" s="92"/>
      <c r="PJD34" s="92"/>
      <c r="PJE34" s="92"/>
      <c r="PJF34" s="92"/>
      <c r="PJG34" s="92"/>
      <c r="PJH34" s="92"/>
      <c r="PJI34" s="92"/>
      <c r="PJJ34" s="92"/>
      <c r="PJK34" s="92"/>
      <c r="PJL34" s="92"/>
      <c r="PJM34" s="92"/>
      <c r="PJN34" s="91"/>
      <c r="PJO34" s="92"/>
      <c r="PJP34" s="92"/>
      <c r="PJQ34" s="92"/>
      <c r="PJR34" s="92"/>
      <c r="PJS34" s="92"/>
      <c r="PJT34" s="92"/>
      <c r="PJU34" s="92"/>
      <c r="PJV34" s="92"/>
      <c r="PJW34" s="92"/>
      <c r="PJX34" s="92"/>
      <c r="PJY34" s="92"/>
      <c r="PJZ34" s="92"/>
      <c r="PKA34" s="91"/>
      <c r="PKB34" s="92"/>
      <c r="PKC34" s="92"/>
      <c r="PKD34" s="92"/>
      <c r="PKE34" s="92"/>
      <c r="PKF34" s="92"/>
      <c r="PKG34" s="92"/>
      <c r="PKH34" s="92"/>
      <c r="PKI34" s="92"/>
      <c r="PKJ34" s="92"/>
      <c r="PKK34" s="92"/>
      <c r="PKL34" s="92"/>
      <c r="PKM34" s="92"/>
      <c r="PKN34" s="91"/>
      <c r="PKO34" s="92"/>
      <c r="PKP34" s="92"/>
      <c r="PKQ34" s="92"/>
      <c r="PKR34" s="92"/>
      <c r="PKS34" s="92"/>
      <c r="PKT34" s="92"/>
      <c r="PKU34" s="92"/>
      <c r="PKV34" s="92"/>
      <c r="PKW34" s="92"/>
      <c r="PKX34" s="92"/>
      <c r="PKY34" s="92"/>
      <c r="PKZ34" s="92"/>
      <c r="PLA34" s="91"/>
      <c r="PLB34" s="92"/>
      <c r="PLC34" s="92"/>
      <c r="PLD34" s="92"/>
      <c r="PLE34" s="92"/>
      <c r="PLF34" s="92"/>
      <c r="PLG34" s="92"/>
      <c r="PLH34" s="92"/>
      <c r="PLI34" s="92"/>
      <c r="PLJ34" s="92"/>
      <c r="PLK34" s="92"/>
      <c r="PLL34" s="92"/>
      <c r="PLM34" s="92"/>
      <c r="PLN34" s="91"/>
      <c r="PLO34" s="92"/>
      <c r="PLP34" s="92"/>
      <c r="PLQ34" s="92"/>
      <c r="PLR34" s="92"/>
      <c r="PLS34" s="92"/>
      <c r="PLT34" s="92"/>
      <c r="PLU34" s="92"/>
      <c r="PLV34" s="92"/>
      <c r="PLW34" s="92"/>
      <c r="PLX34" s="92"/>
      <c r="PLY34" s="92"/>
      <c r="PLZ34" s="92"/>
      <c r="PMA34" s="91"/>
      <c r="PMB34" s="92"/>
      <c r="PMC34" s="92"/>
      <c r="PMD34" s="92"/>
      <c r="PME34" s="92"/>
      <c r="PMF34" s="92"/>
      <c r="PMG34" s="92"/>
      <c r="PMH34" s="92"/>
      <c r="PMI34" s="92"/>
      <c r="PMJ34" s="92"/>
      <c r="PMK34" s="92"/>
      <c r="PML34" s="92"/>
      <c r="PMM34" s="92"/>
      <c r="PMN34" s="91"/>
      <c r="PMO34" s="92"/>
      <c r="PMP34" s="92"/>
      <c r="PMQ34" s="92"/>
      <c r="PMR34" s="92"/>
      <c r="PMS34" s="92"/>
      <c r="PMT34" s="92"/>
      <c r="PMU34" s="92"/>
      <c r="PMV34" s="92"/>
      <c r="PMW34" s="92"/>
      <c r="PMX34" s="92"/>
      <c r="PMY34" s="92"/>
      <c r="PMZ34" s="92"/>
      <c r="PNA34" s="91"/>
      <c r="PNB34" s="92"/>
      <c r="PNC34" s="92"/>
      <c r="PND34" s="92"/>
      <c r="PNE34" s="92"/>
      <c r="PNF34" s="92"/>
      <c r="PNG34" s="92"/>
      <c r="PNH34" s="92"/>
      <c r="PNI34" s="92"/>
      <c r="PNJ34" s="92"/>
      <c r="PNK34" s="92"/>
      <c r="PNL34" s="92"/>
      <c r="PNM34" s="92"/>
      <c r="PNN34" s="91"/>
      <c r="PNO34" s="92"/>
      <c r="PNP34" s="92"/>
      <c r="PNQ34" s="92"/>
      <c r="PNR34" s="92"/>
      <c r="PNS34" s="92"/>
      <c r="PNT34" s="92"/>
      <c r="PNU34" s="92"/>
      <c r="PNV34" s="92"/>
      <c r="PNW34" s="92"/>
      <c r="PNX34" s="92"/>
      <c r="PNY34" s="92"/>
      <c r="PNZ34" s="92"/>
      <c r="POA34" s="91"/>
      <c r="POB34" s="92"/>
      <c r="POC34" s="92"/>
      <c r="POD34" s="92"/>
      <c r="POE34" s="92"/>
      <c r="POF34" s="92"/>
      <c r="POG34" s="92"/>
      <c r="POH34" s="92"/>
      <c r="POI34" s="92"/>
      <c r="POJ34" s="92"/>
      <c r="POK34" s="92"/>
      <c r="POL34" s="92"/>
      <c r="POM34" s="92"/>
      <c r="PON34" s="91"/>
      <c r="POO34" s="92"/>
      <c r="POP34" s="92"/>
      <c r="POQ34" s="92"/>
      <c r="POR34" s="92"/>
      <c r="POS34" s="92"/>
      <c r="POT34" s="92"/>
      <c r="POU34" s="92"/>
      <c r="POV34" s="92"/>
      <c r="POW34" s="92"/>
      <c r="POX34" s="92"/>
      <c r="POY34" s="92"/>
      <c r="POZ34" s="92"/>
      <c r="PPA34" s="91"/>
      <c r="PPB34" s="92"/>
      <c r="PPC34" s="92"/>
      <c r="PPD34" s="92"/>
      <c r="PPE34" s="92"/>
      <c r="PPF34" s="92"/>
      <c r="PPG34" s="92"/>
      <c r="PPH34" s="92"/>
      <c r="PPI34" s="92"/>
      <c r="PPJ34" s="92"/>
      <c r="PPK34" s="92"/>
      <c r="PPL34" s="92"/>
      <c r="PPM34" s="92"/>
      <c r="PPN34" s="91"/>
      <c r="PPO34" s="92"/>
      <c r="PPP34" s="92"/>
      <c r="PPQ34" s="92"/>
      <c r="PPR34" s="92"/>
      <c r="PPS34" s="92"/>
      <c r="PPT34" s="92"/>
      <c r="PPU34" s="92"/>
      <c r="PPV34" s="92"/>
      <c r="PPW34" s="92"/>
      <c r="PPX34" s="92"/>
      <c r="PPY34" s="92"/>
      <c r="PPZ34" s="92"/>
      <c r="PQA34" s="91"/>
      <c r="PQB34" s="92"/>
      <c r="PQC34" s="92"/>
      <c r="PQD34" s="92"/>
      <c r="PQE34" s="92"/>
      <c r="PQF34" s="92"/>
      <c r="PQG34" s="92"/>
      <c r="PQH34" s="92"/>
      <c r="PQI34" s="92"/>
      <c r="PQJ34" s="92"/>
      <c r="PQK34" s="92"/>
      <c r="PQL34" s="92"/>
      <c r="PQM34" s="92"/>
      <c r="PQN34" s="91"/>
      <c r="PQO34" s="92"/>
      <c r="PQP34" s="92"/>
      <c r="PQQ34" s="92"/>
      <c r="PQR34" s="92"/>
      <c r="PQS34" s="92"/>
      <c r="PQT34" s="92"/>
      <c r="PQU34" s="92"/>
      <c r="PQV34" s="92"/>
      <c r="PQW34" s="92"/>
      <c r="PQX34" s="92"/>
      <c r="PQY34" s="92"/>
      <c r="PQZ34" s="92"/>
      <c r="PRA34" s="91"/>
      <c r="PRB34" s="92"/>
      <c r="PRC34" s="92"/>
      <c r="PRD34" s="92"/>
      <c r="PRE34" s="92"/>
      <c r="PRF34" s="92"/>
      <c r="PRG34" s="92"/>
      <c r="PRH34" s="92"/>
      <c r="PRI34" s="92"/>
      <c r="PRJ34" s="92"/>
      <c r="PRK34" s="92"/>
      <c r="PRL34" s="92"/>
      <c r="PRM34" s="92"/>
      <c r="PRN34" s="91"/>
      <c r="PRO34" s="92"/>
      <c r="PRP34" s="92"/>
      <c r="PRQ34" s="92"/>
      <c r="PRR34" s="92"/>
      <c r="PRS34" s="92"/>
      <c r="PRT34" s="92"/>
      <c r="PRU34" s="92"/>
      <c r="PRV34" s="92"/>
      <c r="PRW34" s="92"/>
      <c r="PRX34" s="92"/>
      <c r="PRY34" s="92"/>
      <c r="PRZ34" s="92"/>
      <c r="PSA34" s="91"/>
      <c r="PSB34" s="92"/>
      <c r="PSC34" s="92"/>
      <c r="PSD34" s="92"/>
      <c r="PSE34" s="92"/>
      <c r="PSF34" s="92"/>
      <c r="PSG34" s="92"/>
      <c r="PSH34" s="92"/>
      <c r="PSI34" s="92"/>
      <c r="PSJ34" s="92"/>
      <c r="PSK34" s="92"/>
      <c r="PSL34" s="92"/>
      <c r="PSM34" s="92"/>
      <c r="PSN34" s="91"/>
      <c r="PSO34" s="92"/>
      <c r="PSP34" s="92"/>
      <c r="PSQ34" s="92"/>
      <c r="PSR34" s="92"/>
      <c r="PSS34" s="92"/>
      <c r="PST34" s="92"/>
      <c r="PSU34" s="92"/>
      <c r="PSV34" s="92"/>
      <c r="PSW34" s="92"/>
      <c r="PSX34" s="92"/>
      <c r="PSY34" s="92"/>
      <c r="PSZ34" s="92"/>
      <c r="PTA34" s="91"/>
      <c r="PTB34" s="92"/>
      <c r="PTC34" s="92"/>
      <c r="PTD34" s="92"/>
      <c r="PTE34" s="92"/>
      <c r="PTF34" s="92"/>
      <c r="PTG34" s="92"/>
      <c r="PTH34" s="92"/>
      <c r="PTI34" s="92"/>
      <c r="PTJ34" s="92"/>
      <c r="PTK34" s="92"/>
      <c r="PTL34" s="92"/>
      <c r="PTM34" s="92"/>
      <c r="PTN34" s="91"/>
      <c r="PTO34" s="92"/>
      <c r="PTP34" s="92"/>
      <c r="PTQ34" s="92"/>
      <c r="PTR34" s="92"/>
      <c r="PTS34" s="92"/>
      <c r="PTT34" s="92"/>
      <c r="PTU34" s="92"/>
      <c r="PTV34" s="92"/>
      <c r="PTW34" s="92"/>
      <c r="PTX34" s="92"/>
      <c r="PTY34" s="92"/>
      <c r="PTZ34" s="92"/>
      <c r="PUA34" s="91"/>
      <c r="PUB34" s="92"/>
      <c r="PUC34" s="92"/>
      <c r="PUD34" s="92"/>
      <c r="PUE34" s="92"/>
      <c r="PUF34" s="92"/>
      <c r="PUG34" s="92"/>
      <c r="PUH34" s="92"/>
      <c r="PUI34" s="92"/>
      <c r="PUJ34" s="92"/>
      <c r="PUK34" s="92"/>
      <c r="PUL34" s="92"/>
      <c r="PUM34" s="92"/>
      <c r="PUN34" s="91"/>
      <c r="PUO34" s="92"/>
      <c r="PUP34" s="92"/>
      <c r="PUQ34" s="92"/>
      <c r="PUR34" s="92"/>
      <c r="PUS34" s="92"/>
      <c r="PUT34" s="92"/>
      <c r="PUU34" s="92"/>
      <c r="PUV34" s="92"/>
      <c r="PUW34" s="92"/>
      <c r="PUX34" s="92"/>
      <c r="PUY34" s="92"/>
      <c r="PUZ34" s="92"/>
      <c r="PVA34" s="91"/>
      <c r="PVB34" s="92"/>
      <c r="PVC34" s="92"/>
      <c r="PVD34" s="92"/>
      <c r="PVE34" s="92"/>
      <c r="PVF34" s="92"/>
      <c r="PVG34" s="92"/>
      <c r="PVH34" s="92"/>
      <c r="PVI34" s="92"/>
      <c r="PVJ34" s="92"/>
      <c r="PVK34" s="92"/>
      <c r="PVL34" s="92"/>
      <c r="PVM34" s="92"/>
      <c r="PVN34" s="91"/>
      <c r="PVO34" s="92"/>
      <c r="PVP34" s="92"/>
      <c r="PVQ34" s="92"/>
      <c r="PVR34" s="92"/>
      <c r="PVS34" s="92"/>
      <c r="PVT34" s="92"/>
      <c r="PVU34" s="92"/>
      <c r="PVV34" s="92"/>
      <c r="PVW34" s="92"/>
      <c r="PVX34" s="92"/>
      <c r="PVY34" s="92"/>
      <c r="PVZ34" s="92"/>
      <c r="PWA34" s="91"/>
      <c r="PWB34" s="92"/>
      <c r="PWC34" s="92"/>
      <c r="PWD34" s="92"/>
      <c r="PWE34" s="92"/>
      <c r="PWF34" s="92"/>
      <c r="PWG34" s="92"/>
      <c r="PWH34" s="92"/>
      <c r="PWI34" s="92"/>
      <c r="PWJ34" s="92"/>
      <c r="PWK34" s="92"/>
      <c r="PWL34" s="92"/>
      <c r="PWM34" s="92"/>
      <c r="PWN34" s="91"/>
      <c r="PWO34" s="92"/>
      <c r="PWP34" s="92"/>
      <c r="PWQ34" s="92"/>
      <c r="PWR34" s="92"/>
      <c r="PWS34" s="92"/>
      <c r="PWT34" s="92"/>
      <c r="PWU34" s="92"/>
      <c r="PWV34" s="92"/>
      <c r="PWW34" s="92"/>
      <c r="PWX34" s="92"/>
      <c r="PWY34" s="92"/>
      <c r="PWZ34" s="92"/>
      <c r="PXA34" s="91"/>
      <c r="PXB34" s="92"/>
      <c r="PXC34" s="92"/>
      <c r="PXD34" s="92"/>
      <c r="PXE34" s="92"/>
      <c r="PXF34" s="92"/>
      <c r="PXG34" s="92"/>
      <c r="PXH34" s="92"/>
      <c r="PXI34" s="92"/>
      <c r="PXJ34" s="92"/>
      <c r="PXK34" s="92"/>
      <c r="PXL34" s="92"/>
      <c r="PXM34" s="92"/>
      <c r="PXN34" s="91"/>
      <c r="PXO34" s="92"/>
      <c r="PXP34" s="92"/>
      <c r="PXQ34" s="92"/>
      <c r="PXR34" s="92"/>
      <c r="PXS34" s="92"/>
      <c r="PXT34" s="92"/>
      <c r="PXU34" s="92"/>
      <c r="PXV34" s="92"/>
      <c r="PXW34" s="92"/>
      <c r="PXX34" s="92"/>
      <c r="PXY34" s="92"/>
      <c r="PXZ34" s="92"/>
      <c r="PYA34" s="91"/>
      <c r="PYB34" s="92"/>
      <c r="PYC34" s="92"/>
      <c r="PYD34" s="92"/>
      <c r="PYE34" s="92"/>
      <c r="PYF34" s="92"/>
      <c r="PYG34" s="92"/>
      <c r="PYH34" s="92"/>
      <c r="PYI34" s="92"/>
      <c r="PYJ34" s="92"/>
      <c r="PYK34" s="92"/>
      <c r="PYL34" s="92"/>
      <c r="PYM34" s="92"/>
      <c r="PYN34" s="91"/>
      <c r="PYO34" s="92"/>
      <c r="PYP34" s="92"/>
      <c r="PYQ34" s="92"/>
      <c r="PYR34" s="92"/>
      <c r="PYS34" s="92"/>
      <c r="PYT34" s="92"/>
      <c r="PYU34" s="92"/>
      <c r="PYV34" s="92"/>
      <c r="PYW34" s="92"/>
      <c r="PYX34" s="92"/>
      <c r="PYY34" s="92"/>
      <c r="PYZ34" s="92"/>
      <c r="PZA34" s="91"/>
      <c r="PZB34" s="92"/>
      <c r="PZC34" s="92"/>
      <c r="PZD34" s="92"/>
      <c r="PZE34" s="92"/>
      <c r="PZF34" s="92"/>
      <c r="PZG34" s="92"/>
      <c r="PZH34" s="92"/>
      <c r="PZI34" s="92"/>
      <c r="PZJ34" s="92"/>
      <c r="PZK34" s="92"/>
      <c r="PZL34" s="92"/>
      <c r="PZM34" s="92"/>
      <c r="PZN34" s="91"/>
      <c r="PZO34" s="92"/>
      <c r="PZP34" s="92"/>
      <c r="PZQ34" s="92"/>
      <c r="PZR34" s="92"/>
      <c r="PZS34" s="92"/>
      <c r="PZT34" s="92"/>
      <c r="PZU34" s="92"/>
      <c r="PZV34" s="92"/>
      <c r="PZW34" s="92"/>
      <c r="PZX34" s="92"/>
      <c r="PZY34" s="92"/>
      <c r="PZZ34" s="92"/>
      <c r="QAA34" s="91"/>
      <c r="QAB34" s="92"/>
      <c r="QAC34" s="92"/>
      <c r="QAD34" s="92"/>
      <c r="QAE34" s="92"/>
      <c r="QAF34" s="92"/>
      <c r="QAG34" s="92"/>
      <c r="QAH34" s="92"/>
      <c r="QAI34" s="92"/>
      <c r="QAJ34" s="92"/>
      <c r="QAK34" s="92"/>
      <c r="QAL34" s="92"/>
      <c r="QAM34" s="92"/>
      <c r="QAN34" s="91"/>
      <c r="QAO34" s="92"/>
      <c r="QAP34" s="92"/>
      <c r="QAQ34" s="92"/>
      <c r="QAR34" s="92"/>
      <c r="QAS34" s="92"/>
      <c r="QAT34" s="92"/>
      <c r="QAU34" s="92"/>
      <c r="QAV34" s="92"/>
      <c r="QAW34" s="92"/>
      <c r="QAX34" s="92"/>
      <c r="QAY34" s="92"/>
      <c r="QAZ34" s="92"/>
      <c r="QBA34" s="91"/>
      <c r="QBB34" s="92"/>
      <c r="QBC34" s="92"/>
      <c r="QBD34" s="92"/>
      <c r="QBE34" s="92"/>
      <c r="QBF34" s="92"/>
      <c r="QBG34" s="92"/>
      <c r="QBH34" s="92"/>
      <c r="QBI34" s="92"/>
      <c r="QBJ34" s="92"/>
      <c r="QBK34" s="92"/>
      <c r="QBL34" s="92"/>
      <c r="QBM34" s="92"/>
      <c r="QBN34" s="91"/>
      <c r="QBO34" s="92"/>
      <c r="QBP34" s="92"/>
      <c r="QBQ34" s="92"/>
      <c r="QBR34" s="92"/>
      <c r="QBS34" s="92"/>
      <c r="QBT34" s="92"/>
      <c r="QBU34" s="92"/>
      <c r="QBV34" s="92"/>
      <c r="QBW34" s="92"/>
      <c r="QBX34" s="92"/>
      <c r="QBY34" s="92"/>
      <c r="QBZ34" s="92"/>
      <c r="QCA34" s="91"/>
      <c r="QCB34" s="92"/>
      <c r="QCC34" s="92"/>
      <c r="QCD34" s="92"/>
      <c r="QCE34" s="92"/>
      <c r="QCF34" s="92"/>
      <c r="QCG34" s="92"/>
      <c r="QCH34" s="92"/>
      <c r="QCI34" s="92"/>
      <c r="QCJ34" s="92"/>
      <c r="QCK34" s="92"/>
      <c r="QCL34" s="92"/>
      <c r="QCM34" s="92"/>
      <c r="QCN34" s="91"/>
      <c r="QCO34" s="92"/>
      <c r="QCP34" s="92"/>
      <c r="QCQ34" s="92"/>
      <c r="QCR34" s="92"/>
      <c r="QCS34" s="92"/>
      <c r="QCT34" s="92"/>
      <c r="QCU34" s="92"/>
      <c r="QCV34" s="92"/>
      <c r="QCW34" s="92"/>
      <c r="QCX34" s="92"/>
      <c r="QCY34" s="92"/>
      <c r="QCZ34" s="92"/>
      <c r="QDA34" s="91"/>
      <c r="QDB34" s="92"/>
      <c r="QDC34" s="92"/>
      <c r="QDD34" s="92"/>
      <c r="QDE34" s="92"/>
      <c r="QDF34" s="92"/>
      <c r="QDG34" s="92"/>
      <c r="QDH34" s="92"/>
      <c r="QDI34" s="92"/>
      <c r="QDJ34" s="92"/>
      <c r="QDK34" s="92"/>
      <c r="QDL34" s="92"/>
      <c r="QDM34" s="92"/>
      <c r="QDN34" s="91"/>
      <c r="QDO34" s="92"/>
      <c r="QDP34" s="92"/>
      <c r="QDQ34" s="92"/>
      <c r="QDR34" s="92"/>
      <c r="QDS34" s="92"/>
      <c r="QDT34" s="92"/>
      <c r="QDU34" s="92"/>
      <c r="QDV34" s="92"/>
      <c r="QDW34" s="92"/>
      <c r="QDX34" s="92"/>
      <c r="QDY34" s="92"/>
      <c r="QDZ34" s="92"/>
      <c r="QEA34" s="91"/>
      <c r="QEB34" s="92"/>
      <c r="QEC34" s="92"/>
      <c r="QED34" s="92"/>
      <c r="QEE34" s="92"/>
      <c r="QEF34" s="92"/>
      <c r="QEG34" s="92"/>
      <c r="QEH34" s="92"/>
      <c r="QEI34" s="92"/>
      <c r="QEJ34" s="92"/>
      <c r="QEK34" s="92"/>
      <c r="QEL34" s="92"/>
      <c r="QEM34" s="92"/>
      <c r="QEN34" s="91"/>
      <c r="QEO34" s="92"/>
      <c r="QEP34" s="92"/>
      <c r="QEQ34" s="92"/>
      <c r="QER34" s="92"/>
      <c r="QES34" s="92"/>
      <c r="QET34" s="92"/>
      <c r="QEU34" s="92"/>
      <c r="QEV34" s="92"/>
      <c r="QEW34" s="92"/>
      <c r="QEX34" s="92"/>
      <c r="QEY34" s="92"/>
      <c r="QEZ34" s="92"/>
      <c r="QFA34" s="91"/>
      <c r="QFB34" s="92"/>
      <c r="QFC34" s="92"/>
      <c r="QFD34" s="92"/>
      <c r="QFE34" s="92"/>
      <c r="QFF34" s="92"/>
      <c r="QFG34" s="92"/>
      <c r="QFH34" s="92"/>
      <c r="QFI34" s="92"/>
      <c r="QFJ34" s="92"/>
      <c r="QFK34" s="92"/>
      <c r="QFL34" s="92"/>
      <c r="QFM34" s="92"/>
      <c r="QFN34" s="91"/>
      <c r="QFO34" s="92"/>
      <c r="QFP34" s="92"/>
      <c r="QFQ34" s="92"/>
      <c r="QFR34" s="92"/>
      <c r="QFS34" s="92"/>
      <c r="QFT34" s="92"/>
      <c r="QFU34" s="92"/>
      <c r="QFV34" s="92"/>
      <c r="QFW34" s="92"/>
      <c r="QFX34" s="92"/>
      <c r="QFY34" s="92"/>
      <c r="QFZ34" s="92"/>
      <c r="QGA34" s="91"/>
      <c r="QGB34" s="92"/>
      <c r="QGC34" s="92"/>
      <c r="QGD34" s="92"/>
      <c r="QGE34" s="92"/>
      <c r="QGF34" s="92"/>
      <c r="QGG34" s="92"/>
      <c r="QGH34" s="92"/>
      <c r="QGI34" s="92"/>
      <c r="QGJ34" s="92"/>
      <c r="QGK34" s="92"/>
      <c r="QGL34" s="92"/>
      <c r="QGM34" s="92"/>
      <c r="QGN34" s="91"/>
      <c r="QGO34" s="92"/>
      <c r="QGP34" s="92"/>
      <c r="QGQ34" s="92"/>
      <c r="QGR34" s="92"/>
      <c r="QGS34" s="92"/>
      <c r="QGT34" s="92"/>
      <c r="QGU34" s="92"/>
      <c r="QGV34" s="92"/>
      <c r="QGW34" s="92"/>
      <c r="QGX34" s="92"/>
      <c r="QGY34" s="92"/>
      <c r="QGZ34" s="92"/>
      <c r="QHA34" s="91"/>
      <c r="QHB34" s="92"/>
      <c r="QHC34" s="92"/>
      <c r="QHD34" s="92"/>
      <c r="QHE34" s="92"/>
      <c r="QHF34" s="92"/>
      <c r="QHG34" s="92"/>
      <c r="QHH34" s="92"/>
      <c r="QHI34" s="92"/>
      <c r="QHJ34" s="92"/>
      <c r="QHK34" s="92"/>
      <c r="QHL34" s="92"/>
      <c r="QHM34" s="92"/>
      <c r="QHN34" s="91"/>
      <c r="QHO34" s="92"/>
      <c r="QHP34" s="92"/>
      <c r="QHQ34" s="92"/>
      <c r="QHR34" s="92"/>
      <c r="QHS34" s="92"/>
      <c r="QHT34" s="92"/>
      <c r="QHU34" s="92"/>
      <c r="QHV34" s="92"/>
      <c r="QHW34" s="92"/>
      <c r="QHX34" s="92"/>
      <c r="QHY34" s="92"/>
      <c r="QHZ34" s="92"/>
      <c r="QIA34" s="91"/>
      <c r="QIB34" s="92"/>
      <c r="QIC34" s="92"/>
      <c r="QID34" s="92"/>
      <c r="QIE34" s="92"/>
      <c r="QIF34" s="92"/>
      <c r="QIG34" s="92"/>
      <c r="QIH34" s="92"/>
      <c r="QII34" s="92"/>
      <c r="QIJ34" s="92"/>
      <c r="QIK34" s="92"/>
      <c r="QIL34" s="92"/>
      <c r="QIM34" s="92"/>
      <c r="QIN34" s="91"/>
      <c r="QIO34" s="92"/>
      <c r="QIP34" s="92"/>
      <c r="QIQ34" s="92"/>
      <c r="QIR34" s="92"/>
      <c r="QIS34" s="92"/>
      <c r="QIT34" s="92"/>
      <c r="QIU34" s="92"/>
      <c r="QIV34" s="92"/>
      <c r="QIW34" s="92"/>
      <c r="QIX34" s="92"/>
      <c r="QIY34" s="92"/>
      <c r="QIZ34" s="92"/>
      <c r="QJA34" s="91"/>
      <c r="QJB34" s="92"/>
      <c r="QJC34" s="92"/>
      <c r="QJD34" s="92"/>
      <c r="QJE34" s="92"/>
      <c r="QJF34" s="92"/>
      <c r="QJG34" s="92"/>
      <c r="QJH34" s="92"/>
      <c r="QJI34" s="92"/>
      <c r="QJJ34" s="92"/>
      <c r="QJK34" s="92"/>
      <c r="QJL34" s="92"/>
      <c r="QJM34" s="92"/>
      <c r="QJN34" s="91"/>
      <c r="QJO34" s="92"/>
      <c r="QJP34" s="92"/>
      <c r="QJQ34" s="92"/>
      <c r="QJR34" s="92"/>
      <c r="QJS34" s="92"/>
      <c r="QJT34" s="92"/>
      <c r="QJU34" s="92"/>
      <c r="QJV34" s="92"/>
      <c r="QJW34" s="92"/>
      <c r="QJX34" s="92"/>
      <c r="QJY34" s="92"/>
      <c r="QJZ34" s="92"/>
      <c r="QKA34" s="91"/>
      <c r="QKB34" s="92"/>
      <c r="QKC34" s="92"/>
      <c r="QKD34" s="92"/>
      <c r="QKE34" s="92"/>
      <c r="QKF34" s="92"/>
      <c r="QKG34" s="92"/>
      <c r="QKH34" s="92"/>
      <c r="QKI34" s="92"/>
      <c r="QKJ34" s="92"/>
      <c r="QKK34" s="92"/>
      <c r="QKL34" s="92"/>
      <c r="QKM34" s="92"/>
      <c r="QKN34" s="91"/>
      <c r="QKO34" s="92"/>
      <c r="QKP34" s="92"/>
      <c r="QKQ34" s="92"/>
      <c r="QKR34" s="92"/>
      <c r="QKS34" s="92"/>
      <c r="QKT34" s="92"/>
      <c r="QKU34" s="92"/>
      <c r="QKV34" s="92"/>
      <c r="QKW34" s="92"/>
      <c r="QKX34" s="92"/>
      <c r="QKY34" s="92"/>
      <c r="QKZ34" s="92"/>
      <c r="QLA34" s="91"/>
      <c r="QLB34" s="92"/>
      <c r="QLC34" s="92"/>
      <c r="QLD34" s="92"/>
      <c r="QLE34" s="92"/>
      <c r="QLF34" s="92"/>
      <c r="QLG34" s="92"/>
      <c r="QLH34" s="92"/>
      <c r="QLI34" s="92"/>
      <c r="QLJ34" s="92"/>
      <c r="QLK34" s="92"/>
      <c r="QLL34" s="92"/>
      <c r="QLM34" s="92"/>
      <c r="QLN34" s="91"/>
      <c r="QLO34" s="92"/>
      <c r="QLP34" s="92"/>
      <c r="QLQ34" s="92"/>
      <c r="QLR34" s="92"/>
      <c r="QLS34" s="92"/>
      <c r="QLT34" s="92"/>
      <c r="QLU34" s="92"/>
      <c r="QLV34" s="92"/>
      <c r="QLW34" s="92"/>
      <c r="QLX34" s="92"/>
      <c r="QLY34" s="92"/>
      <c r="QLZ34" s="92"/>
      <c r="QMA34" s="91"/>
      <c r="QMB34" s="92"/>
      <c r="QMC34" s="92"/>
      <c r="QMD34" s="92"/>
      <c r="QME34" s="92"/>
      <c r="QMF34" s="92"/>
      <c r="QMG34" s="92"/>
      <c r="QMH34" s="92"/>
      <c r="QMI34" s="92"/>
      <c r="QMJ34" s="92"/>
      <c r="QMK34" s="92"/>
      <c r="QML34" s="92"/>
      <c r="QMM34" s="92"/>
      <c r="QMN34" s="91"/>
      <c r="QMO34" s="92"/>
      <c r="QMP34" s="92"/>
      <c r="QMQ34" s="92"/>
      <c r="QMR34" s="92"/>
      <c r="QMS34" s="92"/>
      <c r="QMT34" s="92"/>
      <c r="QMU34" s="92"/>
      <c r="QMV34" s="92"/>
      <c r="QMW34" s="92"/>
      <c r="QMX34" s="92"/>
      <c r="QMY34" s="92"/>
      <c r="QMZ34" s="92"/>
      <c r="QNA34" s="91"/>
      <c r="QNB34" s="92"/>
      <c r="QNC34" s="92"/>
      <c r="QND34" s="92"/>
      <c r="QNE34" s="92"/>
      <c r="QNF34" s="92"/>
      <c r="QNG34" s="92"/>
      <c r="QNH34" s="92"/>
      <c r="QNI34" s="92"/>
      <c r="QNJ34" s="92"/>
      <c r="QNK34" s="92"/>
      <c r="QNL34" s="92"/>
      <c r="QNM34" s="92"/>
      <c r="QNN34" s="91"/>
      <c r="QNO34" s="92"/>
      <c r="QNP34" s="92"/>
      <c r="QNQ34" s="92"/>
      <c r="QNR34" s="92"/>
      <c r="QNS34" s="92"/>
      <c r="QNT34" s="92"/>
      <c r="QNU34" s="92"/>
      <c r="QNV34" s="92"/>
      <c r="QNW34" s="92"/>
      <c r="QNX34" s="92"/>
      <c r="QNY34" s="92"/>
      <c r="QNZ34" s="92"/>
      <c r="QOA34" s="91"/>
      <c r="QOB34" s="92"/>
      <c r="QOC34" s="92"/>
      <c r="QOD34" s="92"/>
      <c r="QOE34" s="92"/>
      <c r="QOF34" s="92"/>
      <c r="QOG34" s="92"/>
      <c r="QOH34" s="92"/>
      <c r="QOI34" s="92"/>
      <c r="QOJ34" s="92"/>
      <c r="QOK34" s="92"/>
      <c r="QOL34" s="92"/>
      <c r="QOM34" s="92"/>
      <c r="QON34" s="91"/>
      <c r="QOO34" s="92"/>
      <c r="QOP34" s="92"/>
      <c r="QOQ34" s="92"/>
      <c r="QOR34" s="92"/>
      <c r="QOS34" s="92"/>
      <c r="QOT34" s="92"/>
      <c r="QOU34" s="92"/>
      <c r="QOV34" s="92"/>
      <c r="QOW34" s="92"/>
      <c r="QOX34" s="92"/>
      <c r="QOY34" s="92"/>
      <c r="QOZ34" s="92"/>
      <c r="QPA34" s="91"/>
      <c r="QPB34" s="92"/>
      <c r="QPC34" s="92"/>
      <c r="QPD34" s="92"/>
      <c r="QPE34" s="92"/>
      <c r="QPF34" s="92"/>
      <c r="QPG34" s="92"/>
      <c r="QPH34" s="92"/>
      <c r="QPI34" s="92"/>
      <c r="QPJ34" s="92"/>
      <c r="QPK34" s="92"/>
      <c r="QPL34" s="92"/>
      <c r="QPM34" s="92"/>
      <c r="QPN34" s="91"/>
      <c r="QPO34" s="92"/>
      <c r="QPP34" s="92"/>
      <c r="QPQ34" s="92"/>
      <c r="QPR34" s="92"/>
      <c r="QPS34" s="92"/>
      <c r="QPT34" s="92"/>
      <c r="QPU34" s="92"/>
      <c r="QPV34" s="92"/>
      <c r="QPW34" s="92"/>
      <c r="QPX34" s="92"/>
      <c r="QPY34" s="92"/>
      <c r="QPZ34" s="92"/>
      <c r="QQA34" s="91"/>
      <c r="QQB34" s="92"/>
      <c r="QQC34" s="92"/>
      <c r="QQD34" s="92"/>
      <c r="QQE34" s="92"/>
      <c r="QQF34" s="92"/>
      <c r="QQG34" s="92"/>
      <c r="QQH34" s="92"/>
      <c r="QQI34" s="92"/>
      <c r="QQJ34" s="92"/>
      <c r="QQK34" s="92"/>
      <c r="QQL34" s="92"/>
      <c r="QQM34" s="92"/>
      <c r="QQN34" s="91"/>
      <c r="QQO34" s="92"/>
      <c r="QQP34" s="92"/>
      <c r="QQQ34" s="92"/>
      <c r="QQR34" s="92"/>
      <c r="QQS34" s="92"/>
      <c r="QQT34" s="92"/>
      <c r="QQU34" s="92"/>
      <c r="QQV34" s="92"/>
      <c r="QQW34" s="92"/>
      <c r="QQX34" s="92"/>
      <c r="QQY34" s="92"/>
      <c r="QQZ34" s="92"/>
      <c r="QRA34" s="91"/>
      <c r="QRB34" s="92"/>
      <c r="QRC34" s="92"/>
      <c r="QRD34" s="92"/>
      <c r="QRE34" s="92"/>
      <c r="QRF34" s="92"/>
      <c r="QRG34" s="92"/>
      <c r="QRH34" s="92"/>
      <c r="QRI34" s="92"/>
      <c r="QRJ34" s="92"/>
      <c r="QRK34" s="92"/>
      <c r="QRL34" s="92"/>
      <c r="QRM34" s="92"/>
      <c r="QRN34" s="91"/>
      <c r="QRO34" s="92"/>
      <c r="QRP34" s="92"/>
      <c r="QRQ34" s="92"/>
      <c r="QRR34" s="92"/>
      <c r="QRS34" s="92"/>
      <c r="QRT34" s="92"/>
      <c r="QRU34" s="92"/>
      <c r="QRV34" s="92"/>
      <c r="QRW34" s="92"/>
      <c r="QRX34" s="92"/>
      <c r="QRY34" s="92"/>
      <c r="QRZ34" s="92"/>
      <c r="QSA34" s="91"/>
      <c r="QSB34" s="92"/>
      <c r="QSC34" s="92"/>
      <c r="QSD34" s="92"/>
      <c r="QSE34" s="92"/>
      <c r="QSF34" s="92"/>
      <c r="QSG34" s="92"/>
      <c r="QSH34" s="92"/>
      <c r="QSI34" s="92"/>
      <c r="QSJ34" s="92"/>
      <c r="QSK34" s="92"/>
      <c r="QSL34" s="92"/>
      <c r="QSM34" s="92"/>
      <c r="QSN34" s="91"/>
      <c r="QSO34" s="92"/>
      <c r="QSP34" s="92"/>
      <c r="QSQ34" s="92"/>
      <c r="QSR34" s="92"/>
      <c r="QSS34" s="92"/>
      <c r="QST34" s="92"/>
      <c r="QSU34" s="92"/>
      <c r="QSV34" s="92"/>
      <c r="QSW34" s="92"/>
      <c r="QSX34" s="92"/>
      <c r="QSY34" s="92"/>
      <c r="QSZ34" s="92"/>
      <c r="QTA34" s="91"/>
      <c r="QTB34" s="92"/>
      <c r="QTC34" s="92"/>
      <c r="QTD34" s="92"/>
      <c r="QTE34" s="92"/>
      <c r="QTF34" s="92"/>
      <c r="QTG34" s="92"/>
      <c r="QTH34" s="92"/>
      <c r="QTI34" s="92"/>
      <c r="QTJ34" s="92"/>
      <c r="QTK34" s="92"/>
      <c r="QTL34" s="92"/>
      <c r="QTM34" s="92"/>
      <c r="QTN34" s="91"/>
      <c r="QTO34" s="92"/>
      <c r="QTP34" s="92"/>
      <c r="QTQ34" s="92"/>
      <c r="QTR34" s="92"/>
      <c r="QTS34" s="92"/>
      <c r="QTT34" s="92"/>
      <c r="QTU34" s="92"/>
      <c r="QTV34" s="92"/>
      <c r="QTW34" s="92"/>
      <c r="QTX34" s="92"/>
      <c r="QTY34" s="92"/>
      <c r="QTZ34" s="92"/>
      <c r="QUA34" s="91"/>
      <c r="QUB34" s="92"/>
      <c r="QUC34" s="92"/>
      <c r="QUD34" s="92"/>
      <c r="QUE34" s="92"/>
      <c r="QUF34" s="92"/>
      <c r="QUG34" s="92"/>
      <c r="QUH34" s="92"/>
      <c r="QUI34" s="92"/>
      <c r="QUJ34" s="92"/>
      <c r="QUK34" s="92"/>
      <c r="QUL34" s="92"/>
      <c r="QUM34" s="92"/>
      <c r="QUN34" s="91"/>
      <c r="QUO34" s="92"/>
      <c r="QUP34" s="92"/>
      <c r="QUQ34" s="92"/>
      <c r="QUR34" s="92"/>
      <c r="QUS34" s="92"/>
      <c r="QUT34" s="92"/>
      <c r="QUU34" s="92"/>
      <c r="QUV34" s="92"/>
      <c r="QUW34" s="92"/>
      <c r="QUX34" s="92"/>
      <c r="QUY34" s="92"/>
      <c r="QUZ34" s="92"/>
      <c r="QVA34" s="91"/>
      <c r="QVB34" s="92"/>
      <c r="QVC34" s="92"/>
      <c r="QVD34" s="92"/>
      <c r="QVE34" s="92"/>
      <c r="QVF34" s="92"/>
      <c r="QVG34" s="92"/>
      <c r="QVH34" s="92"/>
      <c r="QVI34" s="92"/>
      <c r="QVJ34" s="92"/>
      <c r="QVK34" s="92"/>
      <c r="QVL34" s="92"/>
      <c r="QVM34" s="92"/>
      <c r="QVN34" s="91"/>
      <c r="QVO34" s="92"/>
      <c r="QVP34" s="92"/>
      <c r="QVQ34" s="92"/>
      <c r="QVR34" s="92"/>
      <c r="QVS34" s="92"/>
      <c r="QVT34" s="92"/>
      <c r="QVU34" s="92"/>
      <c r="QVV34" s="92"/>
      <c r="QVW34" s="92"/>
      <c r="QVX34" s="92"/>
      <c r="QVY34" s="92"/>
      <c r="QVZ34" s="92"/>
      <c r="QWA34" s="91"/>
      <c r="QWB34" s="92"/>
      <c r="QWC34" s="92"/>
      <c r="QWD34" s="92"/>
      <c r="QWE34" s="92"/>
      <c r="QWF34" s="92"/>
      <c r="QWG34" s="92"/>
      <c r="QWH34" s="92"/>
      <c r="QWI34" s="92"/>
      <c r="QWJ34" s="92"/>
      <c r="QWK34" s="92"/>
      <c r="QWL34" s="92"/>
      <c r="QWM34" s="92"/>
      <c r="QWN34" s="91"/>
      <c r="QWO34" s="92"/>
      <c r="QWP34" s="92"/>
      <c r="QWQ34" s="92"/>
      <c r="QWR34" s="92"/>
      <c r="QWS34" s="92"/>
      <c r="QWT34" s="92"/>
      <c r="QWU34" s="92"/>
      <c r="QWV34" s="92"/>
      <c r="QWW34" s="92"/>
      <c r="QWX34" s="92"/>
      <c r="QWY34" s="92"/>
      <c r="QWZ34" s="92"/>
      <c r="QXA34" s="91"/>
      <c r="QXB34" s="92"/>
      <c r="QXC34" s="92"/>
      <c r="QXD34" s="92"/>
      <c r="QXE34" s="92"/>
      <c r="QXF34" s="92"/>
      <c r="QXG34" s="92"/>
      <c r="QXH34" s="92"/>
      <c r="QXI34" s="92"/>
      <c r="QXJ34" s="92"/>
      <c r="QXK34" s="92"/>
      <c r="QXL34" s="92"/>
      <c r="QXM34" s="92"/>
      <c r="QXN34" s="91"/>
      <c r="QXO34" s="92"/>
      <c r="QXP34" s="92"/>
      <c r="QXQ34" s="92"/>
      <c r="QXR34" s="92"/>
      <c r="QXS34" s="92"/>
      <c r="QXT34" s="92"/>
      <c r="QXU34" s="92"/>
      <c r="QXV34" s="92"/>
      <c r="QXW34" s="92"/>
      <c r="QXX34" s="92"/>
      <c r="QXY34" s="92"/>
      <c r="QXZ34" s="92"/>
      <c r="QYA34" s="91"/>
      <c r="QYB34" s="92"/>
      <c r="QYC34" s="92"/>
      <c r="QYD34" s="92"/>
      <c r="QYE34" s="92"/>
      <c r="QYF34" s="92"/>
      <c r="QYG34" s="92"/>
      <c r="QYH34" s="92"/>
      <c r="QYI34" s="92"/>
      <c r="QYJ34" s="92"/>
      <c r="QYK34" s="92"/>
      <c r="QYL34" s="92"/>
      <c r="QYM34" s="92"/>
      <c r="QYN34" s="91"/>
      <c r="QYO34" s="92"/>
      <c r="QYP34" s="92"/>
      <c r="QYQ34" s="92"/>
      <c r="QYR34" s="92"/>
      <c r="QYS34" s="92"/>
      <c r="QYT34" s="92"/>
      <c r="QYU34" s="92"/>
      <c r="QYV34" s="92"/>
      <c r="QYW34" s="92"/>
      <c r="QYX34" s="92"/>
      <c r="QYY34" s="92"/>
      <c r="QYZ34" s="92"/>
      <c r="QZA34" s="91"/>
      <c r="QZB34" s="92"/>
      <c r="QZC34" s="92"/>
      <c r="QZD34" s="92"/>
      <c r="QZE34" s="92"/>
      <c r="QZF34" s="92"/>
      <c r="QZG34" s="92"/>
      <c r="QZH34" s="92"/>
      <c r="QZI34" s="92"/>
      <c r="QZJ34" s="92"/>
      <c r="QZK34" s="92"/>
      <c r="QZL34" s="92"/>
      <c r="QZM34" s="92"/>
      <c r="QZN34" s="91"/>
      <c r="QZO34" s="92"/>
      <c r="QZP34" s="92"/>
      <c r="QZQ34" s="92"/>
      <c r="QZR34" s="92"/>
      <c r="QZS34" s="92"/>
      <c r="QZT34" s="92"/>
      <c r="QZU34" s="92"/>
      <c r="QZV34" s="92"/>
      <c r="QZW34" s="92"/>
      <c r="QZX34" s="92"/>
      <c r="QZY34" s="92"/>
      <c r="QZZ34" s="92"/>
      <c r="RAA34" s="91"/>
      <c r="RAB34" s="92"/>
      <c r="RAC34" s="92"/>
      <c r="RAD34" s="92"/>
      <c r="RAE34" s="92"/>
      <c r="RAF34" s="92"/>
      <c r="RAG34" s="92"/>
      <c r="RAH34" s="92"/>
      <c r="RAI34" s="92"/>
      <c r="RAJ34" s="92"/>
      <c r="RAK34" s="92"/>
      <c r="RAL34" s="92"/>
      <c r="RAM34" s="92"/>
      <c r="RAN34" s="91"/>
      <c r="RAO34" s="92"/>
      <c r="RAP34" s="92"/>
      <c r="RAQ34" s="92"/>
      <c r="RAR34" s="92"/>
      <c r="RAS34" s="92"/>
      <c r="RAT34" s="92"/>
      <c r="RAU34" s="92"/>
      <c r="RAV34" s="92"/>
      <c r="RAW34" s="92"/>
      <c r="RAX34" s="92"/>
      <c r="RAY34" s="92"/>
      <c r="RAZ34" s="92"/>
      <c r="RBA34" s="91"/>
      <c r="RBB34" s="92"/>
      <c r="RBC34" s="92"/>
      <c r="RBD34" s="92"/>
      <c r="RBE34" s="92"/>
      <c r="RBF34" s="92"/>
      <c r="RBG34" s="92"/>
      <c r="RBH34" s="92"/>
      <c r="RBI34" s="92"/>
      <c r="RBJ34" s="92"/>
      <c r="RBK34" s="92"/>
      <c r="RBL34" s="92"/>
      <c r="RBM34" s="92"/>
      <c r="RBN34" s="91"/>
      <c r="RBO34" s="92"/>
      <c r="RBP34" s="92"/>
      <c r="RBQ34" s="92"/>
      <c r="RBR34" s="92"/>
      <c r="RBS34" s="92"/>
      <c r="RBT34" s="92"/>
      <c r="RBU34" s="92"/>
      <c r="RBV34" s="92"/>
      <c r="RBW34" s="92"/>
      <c r="RBX34" s="92"/>
      <c r="RBY34" s="92"/>
      <c r="RBZ34" s="92"/>
      <c r="RCA34" s="91"/>
      <c r="RCB34" s="92"/>
      <c r="RCC34" s="92"/>
      <c r="RCD34" s="92"/>
      <c r="RCE34" s="92"/>
      <c r="RCF34" s="92"/>
      <c r="RCG34" s="92"/>
      <c r="RCH34" s="92"/>
      <c r="RCI34" s="92"/>
      <c r="RCJ34" s="92"/>
      <c r="RCK34" s="92"/>
      <c r="RCL34" s="92"/>
      <c r="RCM34" s="92"/>
      <c r="RCN34" s="91"/>
      <c r="RCO34" s="92"/>
      <c r="RCP34" s="92"/>
      <c r="RCQ34" s="92"/>
      <c r="RCR34" s="92"/>
      <c r="RCS34" s="92"/>
      <c r="RCT34" s="92"/>
      <c r="RCU34" s="92"/>
      <c r="RCV34" s="92"/>
      <c r="RCW34" s="92"/>
      <c r="RCX34" s="92"/>
      <c r="RCY34" s="92"/>
      <c r="RCZ34" s="92"/>
      <c r="RDA34" s="91"/>
      <c r="RDB34" s="92"/>
      <c r="RDC34" s="92"/>
      <c r="RDD34" s="92"/>
      <c r="RDE34" s="92"/>
      <c r="RDF34" s="92"/>
      <c r="RDG34" s="92"/>
      <c r="RDH34" s="92"/>
      <c r="RDI34" s="92"/>
      <c r="RDJ34" s="92"/>
      <c r="RDK34" s="92"/>
      <c r="RDL34" s="92"/>
      <c r="RDM34" s="92"/>
      <c r="RDN34" s="91"/>
      <c r="RDO34" s="92"/>
      <c r="RDP34" s="92"/>
      <c r="RDQ34" s="92"/>
      <c r="RDR34" s="92"/>
      <c r="RDS34" s="92"/>
      <c r="RDT34" s="92"/>
      <c r="RDU34" s="92"/>
      <c r="RDV34" s="92"/>
      <c r="RDW34" s="92"/>
      <c r="RDX34" s="92"/>
      <c r="RDY34" s="92"/>
      <c r="RDZ34" s="92"/>
      <c r="REA34" s="91"/>
      <c r="REB34" s="92"/>
      <c r="REC34" s="92"/>
      <c r="RED34" s="92"/>
      <c r="REE34" s="92"/>
      <c r="REF34" s="92"/>
      <c r="REG34" s="92"/>
      <c r="REH34" s="92"/>
      <c r="REI34" s="92"/>
      <c r="REJ34" s="92"/>
      <c r="REK34" s="92"/>
      <c r="REL34" s="92"/>
      <c r="REM34" s="92"/>
      <c r="REN34" s="91"/>
      <c r="REO34" s="92"/>
      <c r="REP34" s="92"/>
      <c r="REQ34" s="92"/>
      <c r="RER34" s="92"/>
      <c r="RES34" s="92"/>
      <c r="RET34" s="92"/>
      <c r="REU34" s="92"/>
      <c r="REV34" s="92"/>
      <c r="REW34" s="92"/>
      <c r="REX34" s="92"/>
      <c r="REY34" s="92"/>
      <c r="REZ34" s="92"/>
      <c r="RFA34" s="91"/>
      <c r="RFB34" s="92"/>
      <c r="RFC34" s="92"/>
      <c r="RFD34" s="92"/>
      <c r="RFE34" s="92"/>
      <c r="RFF34" s="92"/>
      <c r="RFG34" s="92"/>
      <c r="RFH34" s="92"/>
      <c r="RFI34" s="92"/>
      <c r="RFJ34" s="92"/>
      <c r="RFK34" s="92"/>
      <c r="RFL34" s="92"/>
      <c r="RFM34" s="92"/>
      <c r="RFN34" s="91"/>
      <c r="RFO34" s="92"/>
      <c r="RFP34" s="92"/>
      <c r="RFQ34" s="92"/>
      <c r="RFR34" s="92"/>
      <c r="RFS34" s="92"/>
      <c r="RFT34" s="92"/>
      <c r="RFU34" s="92"/>
      <c r="RFV34" s="92"/>
      <c r="RFW34" s="92"/>
      <c r="RFX34" s="92"/>
      <c r="RFY34" s="92"/>
      <c r="RFZ34" s="92"/>
      <c r="RGA34" s="91"/>
      <c r="RGB34" s="92"/>
      <c r="RGC34" s="92"/>
      <c r="RGD34" s="92"/>
      <c r="RGE34" s="92"/>
      <c r="RGF34" s="92"/>
      <c r="RGG34" s="92"/>
      <c r="RGH34" s="92"/>
      <c r="RGI34" s="92"/>
      <c r="RGJ34" s="92"/>
      <c r="RGK34" s="92"/>
      <c r="RGL34" s="92"/>
      <c r="RGM34" s="92"/>
      <c r="RGN34" s="91"/>
      <c r="RGO34" s="92"/>
      <c r="RGP34" s="92"/>
      <c r="RGQ34" s="92"/>
      <c r="RGR34" s="92"/>
      <c r="RGS34" s="92"/>
      <c r="RGT34" s="92"/>
      <c r="RGU34" s="92"/>
      <c r="RGV34" s="92"/>
      <c r="RGW34" s="92"/>
      <c r="RGX34" s="92"/>
      <c r="RGY34" s="92"/>
      <c r="RGZ34" s="92"/>
      <c r="RHA34" s="91"/>
      <c r="RHB34" s="92"/>
      <c r="RHC34" s="92"/>
      <c r="RHD34" s="92"/>
      <c r="RHE34" s="92"/>
      <c r="RHF34" s="92"/>
      <c r="RHG34" s="92"/>
      <c r="RHH34" s="92"/>
      <c r="RHI34" s="92"/>
      <c r="RHJ34" s="92"/>
      <c r="RHK34" s="92"/>
      <c r="RHL34" s="92"/>
      <c r="RHM34" s="92"/>
      <c r="RHN34" s="91"/>
      <c r="RHO34" s="92"/>
      <c r="RHP34" s="92"/>
      <c r="RHQ34" s="92"/>
      <c r="RHR34" s="92"/>
      <c r="RHS34" s="92"/>
      <c r="RHT34" s="92"/>
      <c r="RHU34" s="92"/>
      <c r="RHV34" s="92"/>
      <c r="RHW34" s="92"/>
      <c r="RHX34" s="92"/>
      <c r="RHY34" s="92"/>
      <c r="RHZ34" s="92"/>
      <c r="RIA34" s="91"/>
      <c r="RIB34" s="92"/>
      <c r="RIC34" s="92"/>
      <c r="RID34" s="92"/>
      <c r="RIE34" s="92"/>
      <c r="RIF34" s="92"/>
      <c r="RIG34" s="92"/>
      <c r="RIH34" s="92"/>
      <c r="RII34" s="92"/>
      <c r="RIJ34" s="92"/>
      <c r="RIK34" s="92"/>
      <c r="RIL34" s="92"/>
      <c r="RIM34" s="92"/>
      <c r="RIN34" s="91"/>
      <c r="RIO34" s="92"/>
      <c r="RIP34" s="92"/>
      <c r="RIQ34" s="92"/>
      <c r="RIR34" s="92"/>
      <c r="RIS34" s="92"/>
      <c r="RIT34" s="92"/>
      <c r="RIU34" s="92"/>
      <c r="RIV34" s="92"/>
      <c r="RIW34" s="92"/>
      <c r="RIX34" s="92"/>
      <c r="RIY34" s="92"/>
      <c r="RIZ34" s="92"/>
      <c r="RJA34" s="91"/>
      <c r="RJB34" s="92"/>
      <c r="RJC34" s="92"/>
      <c r="RJD34" s="92"/>
      <c r="RJE34" s="92"/>
      <c r="RJF34" s="92"/>
      <c r="RJG34" s="92"/>
      <c r="RJH34" s="92"/>
      <c r="RJI34" s="92"/>
      <c r="RJJ34" s="92"/>
      <c r="RJK34" s="92"/>
      <c r="RJL34" s="92"/>
      <c r="RJM34" s="92"/>
      <c r="RJN34" s="91"/>
      <c r="RJO34" s="92"/>
      <c r="RJP34" s="92"/>
      <c r="RJQ34" s="92"/>
      <c r="RJR34" s="92"/>
      <c r="RJS34" s="92"/>
      <c r="RJT34" s="92"/>
      <c r="RJU34" s="92"/>
      <c r="RJV34" s="92"/>
      <c r="RJW34" s="92"/>
      <c r="RJX34" s="92"/>
      <c r="RJY34" s="92"/>
      <c r="RJZ34" s="92"/>
      <c r="RKA34" s="91"/>
      <c r="RKB34" s="92"/>
      <c r="RKC34" s="92"/>
      <c r="RKD34" s="92"/>
      <c r="RKE34" s="92"/>
      <c r="RKF34" s="92"/>
      <c r="RKG34" s="92"/>
      <c r="RKH34" s="92"/>
      <c r="RKI34" s="92"/>
      <c r="RKJ34" s="92"/>
      <c r="RKK34" s="92"/>
      <c r="RKL34" s="92"/>
      <c r="RKM34" s="92"/>
      <c r="RKN34" s="91"/>
      <c r="RKO34" s="92"/>
      <c r="RKP34" s="92"/>
      <c r="RKQ34" s="92"/>
      <c r="RKR34" s="92"/>
      <c r="RKS34" s="92"/>
      <c r="RKT34" s="92"/>
      <c r="RKU34" s="92"/>
      <c r="RKV34" s="92"/>
      <c r="RKW34" s="92"/>
      <c r="RKX34" s="92"/>
      <c r="RKY34" s="92"/>
      <c r="RKZ34" s="92"/>
      <c r="RLA34" s="91"/>
      <c r="RLB34" s="92"/>
      <c r="RLC34" s="92"/>
      <c r="RLD34" s="92"/>
      <c r="RLE34" s="92"/>
      <c r="RLF34" s="92"/>
      <c r="RLG34" s="92"/>
      <c r="RLH34" s="92"/>
      <c r="RLI34" s="92"/>
      <c r="RLJ34" s="92"/>
      <c r="RLK34" s="92"/>
      <c r="RLL34" s="92"/>
      <c r="RLM34" s="92"/>
      <c r="RLN34" s="91"/>
      <c r="RLO34" s="92"/>
      <c r="RLP34" s="92"/>
      <c r="RLQ34" s="92"/>
      <c r="RLR34" s="92"/>
      <c r="RLS34" s="92"/>
      <c r="RLT34" s="92"/>
      <c r="RLU34" s="92"/>
      <c r="RLV34" s="92"/>
      <c r="RLW34" s="92"/>
      <c r="RLX34" s="92"/>
      <c r="RLY34" s="92"/>
      <c r="RLZ34" s="92"/>
      <c r="RMA34" s="91"/>
      <c r="RMB34" s="92"/>
      <c r="RMC34" s="92"/>
      <c r="RMD34" s="92"/>
      <c r="RME34" s="92"/>
      <c r="RMF34" s="92"/>
      <c r="RMG34" s="92"/>
      <c r="RMH34" s="92"/>
      <c r="RMI34" s="92"/>
      <c r="RMJ34" s="92"/>
      <c r="RMK34" s="92"/>
      <c r="RML34" s="92"/>
      <c r="RMM34" s="92"/>
      <c r="RMN34" s="91"/>
      <c r="RMO34" s="92"/>
      <c r="RMP34" s="92"/>
      <c r="RMQ34" s="92"/>
      <c r="RMR34" s="92"/>
      <c r="RMS34" s="92"/>
      <c r="RMT34" s="92"/>
      <c r="RMU34" s="92"/>
      <c r="RMV34" s="92"/>
      <c r="RMW34" s="92"/>
      <c r="RMX34" s="92"/>
      <c r="RMY34" s="92"/>
      <c r="RMZ34" s="92"/>
      <c r="RNA34" s="91"/>
      <c r="RNB34" s="92"/>
      <c r="RNC34" s="92"/>
      <c r="RND34" s="92"/>
      <c r="RNE34" s="92"/>
      <c r="RNF34" s="92"/>
      <c r="RNG34" s="92"/>
      <c r="RNH34" s="92"/>
      <c r="RNI34" s="92"/>
      <c r="RNJ34" s="92"/>
      <c r="RNK34" s="92"/>
      <c r="RNL34" s="92"/>
      <c r="RNM34" s="92"/>
      <c r="RNN34" s="91"/>
      <c r="RNO34" s="92"/>
      <c r="RNP34" s="92"/>
      <c r="RNQ34" s="92"/>
      <c r="RNR34" s="92"/>
      <c r="RNS34" s="92"/>
      <c r="RNT34" s="92"/>
      <c r="RNU34" s="92"/>
      <c r="RNV34" s="92"/>
      <c r="RNW34" s="92"/>
      <c r="RNX34" s="92"/>
      <c r="RNY34" s="92"/>
      <c r="RNZ34" s="92"/>
      <c r="ROA34" s="91"/>
      <c r="ROB34" s="92"/>
      <c r="ROC34" s="92"/>
      <c r="ROD34" s="92"/>
      <c r="ROE34" s="92"/>
      <c r="ROF34" s="92"/>
      <c r="ROG34" s="92"/>
      <c r="ROH34" s="92"/>
      <c r="ROI34" s="92"/>
      <c r="ROJ34" s="92"/>
      <c r="ROK34" s="92"/>
      <c r="ROL34" s="92"/>
      <c r="ROM34" s="92"/>
      <c r="RON34" s="91"/>
      <c r="ROO34" s="92"/>
      <c r="ROP34" s="92"/>
      <c r="ROQ34" s="92"/>
      <c r="ROR34" s="92"/>
      <c r="ROS34" s="92"/>
      <c r="ROT34" s="92"/>
      <c r="ROU34" s="92"/>
      <c r="ROV34" s="92"/>
      <c r="ROW34" s="92"/>
      <c r="ROX34" s="92"/>
      <c r="ROY34" s="92"/>
      <c r="ROZ34" s="92"/>
      <c r="RPA34" s="91"/>
      <c r="RPB34" s="92"/>
      <c r="RPC34" s="92"/>
      <c r="RPD34" s="92"/>
      <c r="RPE34" s="92"/>
      <c r="RPF34" s="92"/>
      <c r="RPG34" s="92"/>
      <c r="RPH34" s="92"/>
      <c r="RPI34" s="92"/>
      <c r="RPJ34" s="92"/>
      <c r="RPK34" s="92"/>
      <c r="RPL34" s="92"/>
      <c r="RPM34" s="92"/>
      <c r="RPN34" s="91"/>
      <c r="RPO34" s="92"/>
      <c r="RPP34" s="92"/>
      <c r="RPQ34" s="92"/>
      <c r="RPR34" s="92"/>
      <c r="RPS34" s="92"/>
      <c r="RPT34" s="92"/>
      <c r="RPU34" s="92"/>
      <c r="RPV34" s="92"/>
      <c r="RPW34" s="92"/>
      <c r="RPX34" s="92"/>
      <c r="RPY34" s="92"/>
      <c r="RPZ34" s="92"/>
      <c r="RQA34" s="91"/>
      <c r="RQB34" s="92"/>
      <c r="RQC34" s="92"/>
      <c r="RQD34" s="92"/>
      <c r="RQE34" s="92"/>
      <c r="RQF34" s="92"/>
      <c r="RQG34" s="92"/>
      <c r="RQH34" s="92"/>
      <c r="RQI34" s="92"/>
      <c r="RQJ34" s="92"/>
      <c r="RQK34" s="92"/>
      <c r="RQL34" s="92"/>
      <c r="RQM34" s="92"/>
      <c r="RQN34" s="91"/>
      <c r="RQO34" s="92"/>
      <c r="RQP34" s="92"/>
      <c r="RQQ34" s="92"/>
      <c r="RQR34" s="92"/>
      <c r="RQS34" s="92"/>
      <c r="RQT34" s="92"/>
      <c r="RQU34" s="92"/>
      <c r="RQV34" s="92"/>
      <c r="RQW34" s="92"/>
      <c r="RQX34" s="92"/>
      <c r="RQY34" s="92"/>
      <c r="RQZ34" s="92"/>
      <c r="RRA34" s="91"/>
      <c r="RRB34" s="92"/>
      <c r="RRC34" s="92"/>
      <c r="RRD34" s="92"/>
      <c r="RRE34" s="92"/>
      <c r="RRF34" s="92"/>
      <c r="RRG34" s="92"/>
      <c r="RRH34" s="92"/>
      <c r="RRI34" s="92"/>
      <c r="RRJ34" s="92"/>
      <c r="RRK34" s="92"/>
      <c r="RRL34" s="92"/>
      <c r="RRM34" s="92"/>
      <c r="RRN34" s="91"/>
      <c r="RRO34" s="92"/>
      <c r="RRP34" s="92"/>
      <c r="RRQ34" s="92"/>
      <c r="RRR34" s="92"/>
      <c r="RRS34" s="92"/>
      <c r="RRT34" s="92"/>
      <c r="RRU34" s="92"/>
      <c r="RRV34" s="92"/>
      <c r="RRW34" s="92"/>
      <c r="RRX34" s="92"/>
      <c r="RRY34" s="92"/>
      <c r="RRZ34" s="92"/>
      <c r="RSA34" s="91"/>
      <c r="RSB34" s="92"/>
      <c r="RSC34" s="92"/>
      <c r="RSD34" s="92"/>
      <c r="RSE34" s="92"/>
      <c r="RSF34" s="92"/>
      <c r="RSG34" s="92"/>
      <c r="RSH34" s="92"/>
      <c r="RSI34" s="92"/>
      <c r="RSJ34" s="92"/>
      <c r="RSK34" s="92"/>
      <c r="RSL34" s="92"/>
      <c r="RSM34" s="92"/>
      <c r="RSN34" s="91"/>
      <c r="RSO34" s="92"/>
      <c r="RSP34" s="92"/>
      <c r="RSQ34" s="92"/>
      <c r="RSR34" s="92"/>
      <c r="RSS34" s="92"/>
      <c r="RST34" s="92"/>
      <c r="RSU34" s="92"/>
      <c r="RSV34" s="92"/>
      <c r="RSW34" s="92"/>
      <c r="RSX34" s="92"/>
      <c r="RSY34" s="92"/>
      <c r="RSZ34" s="92"/>
      <c r="RTA34" s="91"/>
      <c r="RTB34" s="92"/>
      <c r="RTC34" s="92"/>
      <c r="RTD34" s="92"/>
      <c r="RTE34" s="92"/>
      <c r="RTF34" s="92"/>
      <c r="RTG34" s="92"/>
      <c r="RTH34" s="92"/>
      <c r="RTI34" s="92"/>
      <c r="RTJ34" s="92"/>
      <c r="RTK34" s="92"/>
      <c r="RTL34" s="92"/>
      <c r="RTM34" s="92"/>
      <c r="RTN34" s="91"/>
      <c r="RTO34" s="92"/>
      <c r="RTP34" s="92"/>
      <c r="RTQ34" s="92"/>
      <c r="RTR34" s="92"/>
      <c r="RTS34" s="92"/>
      <c r="RTT34" s="92"/>
      <c r="RTU34" s="92"/>
      <c r="RTV34" s="92"/>
      <c r="RTW34" s="92"/>
      <c r="RTX34" s="92"/>
      <c r="RTY34" s="92"/>
      <c r="RTZ34" s="92"/>
      <c r="RUA34" s="91"/>
      <c r="RUB34" s="92"/>
      <c r="RUC34" s="92"/>
      <c r="RUD34" s="92"/>
      <c r="RUE34" s="92"/>
      <c r="RUF34" s="92"/>
      <c r="RUG34" s="92"/>
      <c r="RUH34" s="92"/>
      <c r="RUI34" s="92"/>
      <c r="RUJ34" s="92"/>
      <c r="RUK34" s="92"/>
      <c r="RUL34" s="92"/>
      <c r="RUM34" s="92"/>
      <c r="RUN34" s="91"/>
      <c r="RUO34" s="92"/>
      <c r="RUP34" s="92"/>
      <c r="RUQ34" s="92"/>
      <c r="RUR34" s="92"/>
      <c r="RUS34" s="92"/>
      <c r="RUT34" s="92"/>
      <c r="RUU34" s="92"/>
      <c r="RUV34" s="92"/>
      <c r="RUW34" s="92"/>
      <c r="RUX34" s="92"/>
      <c r="RUY34" s="92"/>
      <c r="RUZ34" s="92"/>
      <c r="RVA34" s="91"/>
      <c r="RVB34" s="92"/>
      <c r="RVC34" s="92"/>
      <c r="RVD34" s="92"/>
      <c r="RVE34" s="92"/>
      <c r="RVF34" s="92"/>
      <c r="RVG34" s="92"/>
      <c r="RVH34" s="92"/>
      <c r="RVI34" s="92"/>
      <c r="RVJ34" s="92"/>
      <c r="RVK34" s="92"/>
      <c r="RVL34" s="92"/>
      <c r="RVM34" s="92"/>
      <c r="RVN34" s="91"/>
      <c r="RVO34" s="92"/>
      <c r="RVP34" s="92"/>
      <c r="RVQ34" s="92"/>
      <c r="RVR34" s="92"/>
      <c r="RVS34" s="92"/>
      <c r="RVT34" s="92"/>
      <c r="RVU34" s="92"/>
      <c r="RVV34" s="92"/>
      <c r="RVW34" s="92"/>
      <c r="RVX34" s="92"/>
      <c r="RVY34" s="92"/>
      <c r="RVZ34" s="92"/>
      <c r="RWA34" s="91"/>
      <c r="RWB34" s="92"/>
      <c r="RWC34" s="92"/>
      <c r="RWD34" s="92"/>
      <c r="RWE34" s="92"/>
      <c r="RWF34" s="92"/>
      <c r="RWG34" s="92"/>
      <c r="RWH34" s="92"/>
      <c r="RWI34" s="92"/>
      <c r="RWJ34" s="92"/>
      <c r="RWK34" s="92"/>
      <c r="RWL34" s="92"/>
      <c r="RWM34" s="92"/>
      <c r="RWN34" s="91"/>
      <c r="RWO34" s="92"/>
      <c r="RWP34" s="92"/>
      <c r="RWQ34" s="92"/>
      <c r="RWR34" s="92"/>
      <c r="RWS34" s="92"/>
      <c r="RWT34" s="92"/>
      <c r="RWU34" s="92"/>
      <c r="RWV34" s="92"/>
      <c r="RWW34" s="92"/>
      <c r="RWX34" s="92"/>
      <c r="RWY34" s="92"/>
      <c r="RWZ34" s="92"/>
      <c r="RXA34" s="91"/>
      <c r="RXB34" s="92"/>
      <c r="RXC34" s="92"/>
      <c r="RXD34" s="92"/>
      <c r="RXE34" s="92"/>
      <c r="RXF34" s="92"/>
      <c r="RXG34" s="92"/>
      <c r="RXH34" s="92"/>
      <c r="RXI34" s="92"/>
      <c r="RXJ34" s="92"/>
      <c r="RXK34" s="92"/>
      <c r="RXL34" s="92"/>
      <c r="RXM34" s="92"/>
      <c r="RXN34" s="91"/>
      <c r="RXO34" s="92"/>
      <c r="RXP34" s="92"/>
      <c r="RXQ34" s="92"/>
      <c r="RXR34" s="92"/>
      <c r="RXS34" s="92"/>
      <c r="RXT34" s="92"/>
      <c r="RXU34" s="92"/>
      <c r="RXV34" s="92"/>
      <c r="RXW34" s="92"/>
      <c r="RXX34" s="92"/>
      <c r="RXY34" s="92"/>
      <c r="RXZ34" s="92"/>
      <c r="RYA34" s="91"/>
      <c r="RYB34" s="92"/>
      <c r="RYC34" s="92"/>
      <c r="RYD34" s="92"/>
      <c r="RYE34" s="92"/>
      <c r="RYF34" s="92"/>
      <c r="RYG34" s="92"/>
      <c r="RYH34" s="92"/>
      <c r="RYI34" s="92"/>
      <c r="RYJ34" s="92"/>
      <c r="RYK34" s="92"/>
      <c r="RYL34" s="92"/>
      <c r="RYM34" s="92"/>
      <c r="RYN34" s="91"/>
      <c r="RYO34" s="92"/>
      <c r="RYP34" s="92"/>
      <c r="RYQ34" s="92"/>
      <c r="RYR34" s="92"/>
      <c r="RYS34" s="92"/>
      <c r="RYT34" s="92"/>
      <c r="RYU34" s="92"/>
      <c r="RYV34" s="92"/>
      <c r="RYW34" s="92"/>
      <c r="RYX34" s="92"/>
      <c r="RYY34" s="92"/>
      <c r="RYZ34" s="92"/>
      <c r="RZA34" s="91"/>
      <c r="RZB34" s="92"/>
      <c r="RZC34" s="92"/>
      <c r="RZD34" s="92"/>
      <c r="RZE34" s="92"/>
      <c r="RZF34" s="92"/>
      <c r="RZG34" s="92"/>
      <c r="RZH34" s="92"/>
      <c r="RZI34" s="92"/>
      <c r="RZJ34" s="92"/>
      <c r="RZK34" s="92"/>
      <c r="RZL34" s="92"/>
      <c r="RZM34" s="92"/>
      <c r="RZN34" s="91"/>
      <c r="RZO34" s="92"/>
      <c r="RZP34" s="92"/>
      <c r="RZQ34" s="92"/>
      <c r="RZR34" s="92"/>
      <c r="RZS34" s="92"/>
      <c r="RZT34" s="92"/>
      <c r="RZU34" s="92"/>
      <c r="RZV34" s="92"/>
      <c r="RZW34" s="92"/>
      <c r="RZX34" s="92"/>
      <c r="RZY34" s="92"/>
      <c r="RZZ34" s="92"/>
      <c r="SAA34" s="91"/>
      <c r="SAB34" s="92"/>
      <c r="SAC34" s="92"/>
      <c r="SAD34" s="92"/>
      <c r="SAE34" s="92"/>
      <c r="SAF34" s="92"/>
      <c r="SAG34" s="92"/>
      <c r="SAH34" s="92"/>
      <c r="SAI34" s="92"/>
      <c r="SAJ34" s="92"/>
      <c r="SAK34" s="92"/>
      <c r="SAL34" s="92"/>
      <c r="SAM34" s="92"/>
      <c r="SAN34" s="91"/>
      <c r="SAO34" s="92"/>
      <c r="SAP34" s="92"/>
      <c r="SAQ34" s="92"/>
      <c r="SAR34" s="92"/>
      <c r="SAS34" s="92"/>
      <c r="SAT34" s="92"/>
      <c r="SAU34" s="92"/>
      <c r="SAV34" s="92"/>
      <c r="SAW34" s="92"/>
      <c r="SAX34" s="92"/>
      <c r="SAY34" s="92"/>
      <c r="SAZ34" s="92"/>
      <c r="SBA34" s="91"/>
      <c r="SBB34" s="92"/>
      <c r="SBC34" s="92"/>
      <c r="SBD34" s="92"/>
      <c r="SBE34" s="92"/>
      <c r="SBF34" s="92"/>
      <c r="SBG34" s="92"/>
      <c r="SBH34" s="92"/>
      <c r="SBI34" s="92"/>
      <c r="SBJ34" s="92"/>
      <c r="SBK34" s="92"/>
      <c r="SBL34" s="92"/>
      <c r="SBM34" s="92"/>
      <c r="SBN34" s="91"/>
      <c r="SBO34" s="92"/>
      <c r="SBP34" s="92"/>
      <c r="SBQ34" s="92"/>
      <c r="SBR34" s="92"/>
      <c r="SBS34" s="92"/>
      <c r="SBT34" s="92"/>
      <c r="SBU34" s="92"/>
      <c r="SBV34" s="92"/>
      <c r="SBW34" s="92"/>
      <c r="SBX34" s="92"/>
      <c r="SBY34" s="92"/>
      <c r="SBZ34" s="92"/>
      <c r="SCA34" s="91"/>
      <c r="SCB34" s="92"/>
      <c r="SCC34" s="92"/>
      <c r="SCD34" s="92"/>
      <c r="SCE34" s="92"/>
      <c r="SCF34" s="92"/>
      <c r="SCG34" s="92"/>
      <c r="SCH34" s="92"/>
      <c r="SCI34" s="92"/>
      <c r="SCJ34" s="92"/>
      <c r="SCK34" s="92"/>
      <c r="SCL34" s="92"/>
      <c r="SCM34" s="92"/>
      <c r="SCN34" s="91"/>
      <c r="SCO34" s="92"/>
      <c r="SCP34" s="92"/>
      <c r="SCQ34" s="92"/>
      <c r="SCR34" s="92"/>
      <c r="SCS34" s="92"/>
      <c r="SCT34" s="92"/>
      <c r="SCU34" s="92"/>
      <c r="SCV34" s="92"/>
      <c r="SCW34" s="92"/>
      <c r="SCX34" s="92"/>
      <c r="SCY34" s="92"/>
      <c r="SCZ34" s="92"/>
      <c r="SDA34" s="91"/>
      <c r="SDB34" s="92"/>
      <c r="SDC34" s="92"/>
      <c r="SDD34" s="92"/>
      <c r="SDE34" s="92"/>
      <c r="SDF34" s="92"/>
      <c r="SDG34" s="92"/>
      <c r="SDH34" s="92"/>
      <c r="SDI34" s="92"/>
      <c r="SDJ34" s="92"/>
      <c r="SDK34" s="92"/>
      <c r="SDL34" s="92"/>
      <c r="SDM34" s="92"/>
      <c r="SDN34" s="91"/>
      <c r="SDO34" s="92"/>
      <c r="SDP34" s="92"/>
      <c r="SDQ34" s="92"/>
      <c r="SDR34" s="92"/>
      <c r="SDS34" s="92"/>
      <c r="SDT34" s="92"/>
      <c r="SDU34" s="92"/>
      <c r="SDV34" s="92"/>
      <c r="SDW34" s="92"/>
      <c r="SDX34" s="92"/>
      <c r="SDY34" s="92"/>
      <c r="SDZ34" s="92"/>
      <c r="SEA34" s="91"/>
      <c r="SEB34" s="92"/>
      <c r="SEC34" s="92"/>
      <c r="SED34" s="92"/>
      <c r="SEE34" s="92"/>
      <c r="SEF34" s="92"/>
      <c r="SEG34" s="92"/>
      <c r="SEH34" s="92"/>
      <c r="SEI34" s="92"/>
      <c r="SEJ34" s="92"/>
      <c r="SEK34" s="92"/>
      <c r="SEL34" s="92"/>
      <c r="SEM34" s="92"/>
      <c r="SEN34" s="91"/>
      <c r="SEO34" s="92"/>
      <c r="SEP34" s="92"/>
      <c r="SEQ34" s="92"/>
      <c r="SER34" s="92"/>
      <c r="SES34" s="92"/>
      <c r="SET34" s="92"/>
      <c r="SEU34" s="92"/>
      <c r="SEV34" s="92"/>
      <c r="SEW34" s="92"/>
      <c r="SEX34" s="92"/>
      <c r="SEY34" s="92"/>
      <c r="SEZ34" s="92"/>
      <c r="SFA34" s="91"/>
      <c r="SFB34" s="92"/>
      <c r="SFC34" s="92"/>
      <c r="SFD34" s="92"/>
      <c r="SFE34" s="92"/>
      <c r="SFF34" s="92"/>
      <c r="SFG34" s="92"/>
      <c r="SFH34" s="92"/>
      <c r="SFI34" s="92"/>
      <c r="SFJ34" s="92"/>
      <c r="SFK34" s="92"/>
      <c r="SFL34" s="92"/>
      <c r="SFM34" s="92"/>
      <c r="SFN34" s="91"/>
      <c r="SFO34" s="92"/>
      <c r="SFP34" s="92"/>
      <c r="SFQ34" s="92"/>
      <c r="SFR34" s="92"/>
      <c r="SFS34" s="92"/>
      <c r="SFT34" s="92"/>
      <c r="SFU34" s="92"/>
      <c r="SFV34" s="92"/>
      <c r="SFW34" s="92"/>
      <c r="SFX34" s="92"/>
      <c r="SFY34" s="92"/>
      <c r="SFZ34" s="92"/>
      <c r="SGA34" s="91"/>
      <c r="SGB34" s="92"/>
      <c r="SGC34" s="92"/>
      <c r="SGD34" s="92"/>
      <c r="SGE34" s="92"/>
      <c r="SGF34" s="92"/>
      <c r="SGG34" s="92"/>
      <c r="SGH34" s="92"/>
      <c r="SGI34" s="92"/>
      <c r="SGJ34" s="92"/>
      <c r="SGK34" s="92"/>
      <c r="SGL34" s="92"/>
      <c r="SGM34" s="92"/>
      <c r="SGN34" s="91"/>
      <c r="SGO34" s="92"/>
      <c r="SGP34" s="92"/>
      <c r="SGQ34" s="92"/>
      <c r="SGR34" s="92"/>
      <c r="SGS34" s="92"/>
      <c r="SGT34" s="92"/>
      <c r="SGU34" s="92"/>
      <c r="SGV34" s="92"/>
      <c r="SGW34" s="92"/>
      <c r="SGX34" s="92"/>
      <c r="SGY34" s="92"/>
      <c r="SGZ34" s="92"/>
      <c r="SHA34" s="91"/>
      <c r="SHB34" s="92"/>
      <c r="SHC34" s="92"/>
      <c r="SHD34" s="92"/>
      <c r="SHE34" s="92"/>
      <c r="SHF34" s="92"/>
      <c r="SHG34" s="92"/>
      <c r="SHH34" s="92"/>
      <c r="SHI34" s="92"/>
      <c r="SHJ34" s="92"/>
      <c r="SHK34" s="92"/>
      <c r="SHL34" s="92"/>
      <c r="SHM34" s="92"/>
      <c r="SHN34" s="91"/>
      <c r="SHO34" s="92"/>
      <c r="SHP34" s="92"/>
      <c r="SHQ34" s="92"/>
      <c r="SHR34" s="92"/>
      <c r="SHS34" s="92"/>
      <c r="SHT34" s="92"/>
      <c r="SHU34" s="92"/>
      <c r="SHV34" s="92"/>
      <c r="SHW34" s="92"/>
      <c r="SHX34" s="92"/>
      <c r="SHY34" s="92"/>
      <c r="SHZ34" s="92"/>
      <c r="SIA34" s="91"/>
      <c r="SIB34" s="92"/>
      <c r="SIC34" s="92"/>
      <c r="SID34" s="92"/>
      <c r="SIE34" s="92"/>
      <c r="SIF34" s="92"/>
      <c r="SIG34" s="92"/>
      <c r="SIH34" s="92"/>
      <c r="SII34" s="92"/>
      <c r="SIJ34" s="92"/>
      <c r="SIK34" s="92"/>
      <c r="SIL34" s="92"/>
      <c r="SIM34" s="92"/>
      <c r="SIN34" s="91"/>
      <c r="SIO34" s="92"/>
      <c r="SIP34" s="92"/>
      <c r="SIQ34" s="92"/>
      <c r="SIR34" s="92"/>
      <c r="SIS34" s="92"/>
      <c r="SIT34" s="92"/>
      <c r="SIU34" s="92"/>
      <c r="SIV34" s="92"/>
      <c r="SIW34" s="92"/>
      <c r="SIX34" s="92"/>
      <c r="SIY34" s="92"/>
      <c r="SIZ34" s="92"/>
      <c r="SJA34" s="91"/>
      <c r="SJB34" s="92"/>
      <c r="SJC34" s="92"/>
      <c r="SJD34" s="92"/>
      <c r="SJE34" s="92"/>
      <c r="SJF34" s="92"/>
      <c r="SJG34" s="92"/>
      <c r="SJH34" s="92"/>
      <c r="SJI34" s="92"/>
      <c r="SJJ34" s="92"/>
      <c r="SJK34" s="92"/>
      <c r="SJL34" s="92"/>
      <c r="SJM34" s="92"/>
      <c r="SJN34" s="91"/>
      <c r="SJO34" s="92"/>
      <c r="SJP34" s="92"/>
      <c r="SJQ34" s="92"/>
      <c r="SJR34" s="92"/>
      <c r="SJS34" s="92"/>
      <c r="SJT34" s="92"/>
      <c r="SJU34" s="92"/>
      <c r="SJV34" s="92"/>
      <c r="SJW34" s="92"/>
      <c r="SJX34" s="92"/>
      <c r="SJY34" s="92"/>
      <c r="SJZ34" s="92"/>
      <c r="SKA34" s="91"/>
      <c r="SKB34" s="92"/>
      <c r="SKC34" s="92"/>
      <c r="SKD34" s="92"/>
      <c r="SKE34" s="92"/>
      <c r="SKF34" s="92"/>
      <c r="SKG34" s="92"/>
      <c r="SKH34" s="92"/>
      <c r="SKI34" s="92"/>
      <c r="SKJ34" s="92"/>
      <c r="SKK34" s="92"/>
      <c r="SKL34" s="92"/>
      <c r="SKM34" s="92"/>
      <c r="SKN34" s="91"/>
      <c r="SKO34" s="92"/>
      <c r="SKP34" s="92"/>
      <c r="SKQ34" s="92"/>
      <c r="SKR34" s="92"/>
      <c r="SKS34" s="92"/>
      <c r="SKT34" s="92"/>
      <c r="SKU34" s="92"/>
      <c r="SKV34" s="92"/>
      <c r="SKW34" s="92"/>
      <c r="SKX34" s="92"/>
      <c r="SKY34" s="92"/>
      <c r="SKZ34" s="92"/>
      <c r="SLA34" s="91"/>
      <c r="SLB34" s="92"/>
      <c r="SLC34" s="92"/>
      <c r="SLD34" s="92"/>
      <c r="SLE34" s="92"/>
      <c r="SLF34" s="92"/>
      <c r="SLG34" s="92"/>
      <c r="SLH34" s="92"/>
      <c r="SLI34" s="92"/>
      <c r="SLJ34" s="92"/>
      <c r="SLK34" s="92"/>
      <c r="SLL34" s="92"/>
      <c r="SLM34" s="92"/>
      <c r="SLN34" s="91"/>
      <c r="SLO34" s="92"/>
      <c r="SLP34" s="92"/>
      <c r="SLQ34" s="92"/>
      <c r="SLR34" s="92"/>
      <c r="SLS34" s="92"/>
      <c r="SLT34" s="92"/>
      <c r="SLU34" s="92"/>
      <c r="SLV34" s="92"/>
      <c r="SLW34" s="92"/>
      <c r="SLX34" s="92"/>
      <c r="SLY34" s="92"/>
      <c r="SLZ34" s="92"/>
      <c r="SMA34" s="91"/>
      <c r="SMB34" s="92"/>
      <c r="SMC34" s="92"/>
      <c r="SMD34" s="92"/>
      <c r="SME34" s="92"/>
      <c r="SMF34" s="92"/>
      <c r="SMG34" s="92"/>
      <c r="SMH34" s="92"/>
      <c r="SMI34" s="92"/>
      <c r="SMJ34" s="92"/>
      <c r="SMK34" s="92"/>
      <c r="SML34" s="92"/>
      <c r="SMM34" s="92"/>
      <c r="SMN34" s="91"/>
      <c r="SMO34" s="92"/>
      <c r="SMP34" s="92"/>
      <c r="SMQ34" s="92"/>
      <c r="SMR34" s="92"/>
      <c r="SMS34" s="92"/>
      <c r="SMT34" s="92"/>
      <c r="SMU34" s="92"/>
      <c r="SMV34" s="92"/>
      <c r="SMW34" s="92"/>
      <c r="SMX34" s="92"/>
      <c r="SMY34" s="92"/>
      <c r="SMZ34" s="92"/>
      <c r="SNA34" s="91"/>
      <c r="SNB34" s="92"/>
      <c r="SNC34" s="92"/>
      <c r="SND34" s="92"/>
      <c r="SNE34" s="92"/>
      <c r="SNF34" s="92"/>
      <c r="SNG34" s="92"/>
      <c r="SNH34" s="92"/>
      <c r="SNI34" s="92"/>
      <c r="SNJ34" s="92"/>
      <c r="SNK34" s="92"/>
      <c r="SNL34" s="92"/>
      <c r="SNM34" s="92"/>
      <c r="SNN34" s="91"/>
      <c r="SNO34" s="92"/>
      <c r="SNP34" s="92"/>
      <c r="SNQ34" s="92"/>
      <c r="SNR34" s="92"/>
      <c r="SNS34" s="92"/>
      <c r="SNT34" s="92"/>
      <c r="SNU34" s="92"/>
      <c r="SNV34" s="92"/>
      <c r="SNW34" s="92"/>
      <c r="SNX34" s="92"/>
      <c r="SNY34" s="92"/>
      <c r="SNZ34" s="92"/>
      <c r="SOA34" s="91"/>
      <c r="SOB34" s="92"/>
      <c r="SOC34" s="92"/>
      <c r="SOD34" s="92"/>
      <c r="SOE34" s="92"/>
      <c r="SOF34" s="92"/>
      <c r="SOG34" s="92"/>
      <c r="SOH34" s="92"/>
      <c r="SOI34" s="92"/>
      <c r="SOJ34" s="92"/>
      <c r="SOK34" s="92"/>
      <c r="SOL34" s="92"/>
      <c r="SOM34" s="92"/>
      <c r="SON34" s="91"/>
      <c r="SOO34" s="92"/>
      <c r="SOP34" s="92"/>
      <c r="SOQ34" s="92"/>
      <c r="SOR34" s="92"/>
      <c r="SOS34" s="92"/>
      <c r="SOT34" s="92"/>
      <c r="SOU34" s="92"/>
      <c r="SOV34" s="92"/>
      <c r="SOW34" s="92"/>
      <c r="SOX34" s="92"/>
      <c r="SOY34" s="92"/>
      <c r="SOZ34" s="92"/>
      <c r="SPA34" s="91"/>
      <c r="SPB34" s="92"/>
      <c r="SPC34" s="92"/>
      <c r="SPD34" s="92"/>
      <c r="SPE34" s="92"/>
      <c r="SPF34" s="92"/>
      <c r="SPG34" s="92"/>
      <c r="SPH34" s="92"/>
      <c r="SPI34" s="92"/>
      <c r="SPJ34" s="92"/>
      <c r="SPK34" s="92"/>
      <c r="SPL34" s="92"/>
      <c r="SPM34" s="92"/>
      <c r="SPN34" s="91"/>
      <c r="SPO34" s="92"/>
      <c r="SPP34" s="92"/>
      <c r="SPQ34" s="92"/>
      <c r="SPR34" s="92"/>
      <c r="SPS34" s="92"/>
      <c r="SPT34" s="92"/>
      <c r="SPU34" s="92"/>
      <c r="SPV34" s="92"/>
      <c r="SPW34" s="92"/>
      <c r="SPX34" s="92"/>
      <c r="SPY34" s="92"/>
      <c r="SPZ34" s="92"/>
      <c r="SQA34" s="91"/>
      <c r="SQB34" s="92"/>
      <c r="SQC34" s="92"/>
      <c r="SQD34" s="92"/>
      <c r="SQE34" s="92"/>
      <c r="SQF34" s="92"/>
      <c r="SQG34" s="92"/>
      <c r="SQH34" s="92"/>
      <c r="SQI34" s="92"/>
      <c r="SQJ34" s="92"/>
      <c r="SQK34" s="92"/>
      <c r="SQL34" s="92"/>
      <c r="SQM34" s="92"/>
      <c r="SQN34" s="91"/>
      <c r="SQO34" s="92"/>
      <c r="SQP34" s="92"/>
      <c r="SQQ34" s="92"/>
      <c r="SQR34" s="92"/>
      <c r="SQS34" s="92"/>
      <c r="SQT34" s="92"/>
      <c r="SQU34" s="92"/>
      <c r="SQV34" s="92"/>
      <c r="SQW34" s="92"/>
      <c r="SQX34" s="92"/>
      <c r="SQY34" s="92"/>
      <c r="SQZ34" s="92"/>
      <c r="SRA34" s="91"/>
      <c r="SRB34" s="92"/>
      <c r="SRC34" s="92"/>
      <c r="SRD34" s="92"/>
      <c r="SRE34" s="92"/>
      <c r="SRF34" s="92"/>
      <c r="SRG34" s="92"/>
      <c r="SRH34" s="92"/>
      <c r="SRI34" s="92"/>
      <c r="SRJ34" s="92"/>
      <c r="SRK34" s="92"/>
      <c r="SRL34" s="92"/>
      <c r="SRM34" s="92"/>
      <c r="SRN34" s="91"/>
      <c r="SRO34" s="92"/>
      <c r="SRP34" s="92"/>
      <c r="SRQ34" s="92"/>
      <c r="SRR34" s="92"/>
      <c r="SRS34" s="92"/>
      <c r="SRT34" s="92"/>
      <c r="SRU34" s="92"/>
      <c r="SRV34" s="92"/>
      <c r="SRW34" s="92"/>
      <c r="SRX34" s="92"/>
      <c r="SRY34" s="92"/>
      <c r="SRZ34" s="92"/>
      <c r="SSA34" s="91"/>
      <c r="SSB34" s="92"/>
      <c r="SSC34" s="92"/>
      <c r="SSD34" s="92"/>
      <c r="SSE34" s="92"/>
      <c r="SSF34" s="92"/>
      <c r="SSG34" s="92"/>
      <c r="SSH34" s="92"/>
      <c r="SSI34" s="92"/>
      <c r="SSJ34" s="92"/>
      <c r="SSK34" s="92"/>
      <c r="SSL34" s="92"/>
      <c r="SSM34" s="92"/>
      <c r="SSN34" s="91"/>
      <c r="SSO34" s="92"/>
      <c r="SSP34" s="92"/>
      <c r="SSQ34" s="92"/>
      <c r="SSR34" s="92"/>
      <c r="SSS34" s="92"/>
      <c r="SST34" s="92"/>
      <c r="SSU34" s="92"/>
      <c r="SSV34" s="92"/>
      <c r="SSW34" s="92"/>
      <c r="SSX34" s="92"/>
      <c r="SSY34" s="92"/>
      <c r="SSZ34" s="92"/>
      <c r="STA34" s="91"/>
      <c r="STB34" s="92"/>
      <c r="STC34" s="92"/>
      <c r="STD34" s="92"/>
      <c r="STE34" s="92"/>
      <c r="STF34" s="92"/>
      <c r="STG34" s="92"/>
      <c r="STH34" s="92"/>
      <c r="STI34" s="92"/>
      <c r="STJ34" s="92"/>
      <c r="STK34" s="92"/>
      <c r="STL34" s="92"/>
      <c r="STM34" s="92"/>
      <c r="STN34" s="91"/>
      <c r="STO34" s="92"/>
      <c r="STP34" s="92"/>
      <c r="STQ34" s="92"/>
      <c r="STR34" s="92"/>
      <c r="STS34" s="92"/>
      <c r="STT34" s="92"/>
      <c r="STU34" s="92"/>
      <c r="STV34" s="92"/>
      <c r="STW34" s="92"/>
      <c r="STX34" s="92"/>
      <c r="STY34" s="92"/>
      <c r="STZ34" s="92"/>
      <c r="SUA34" s="91"/>
      <c r="SUB34" s="92"/>
      <c r="SUC34" s="92"/>
      <c r="SUD34" s="92"/>
      <c r="SUE34" s="92"/>
      <c r="SUF34" s="92"/>
      <c r="SUG34" s="92"/>
      <c r="SUH34" s="92"/>
      <c r="SUI34" s="92"/>
      <c r="SUJ34" s="92"/>
      <c r="SUK34" s="92"/>
      <c r="SUL34" s="92"/>
      <c r="SUM34" s="92"/>
      <c r="SUN34" s="91"/>
      <c r="SUO34" s="92"/>
      <c r="SUP34" s="92"/>
      <c r="SUQ34" s="92"/>
      <c r="SUR34" s="92"/>
      <c r="SUS34" s="92"/>
      <c r="SUT34" s="92"/>
      <c r="SUU34" s="92"/>
      <c r="SUV34" s="92"/>
      <c r="SUW34" s="92"/>
      <c r="SUX34" s="92"/>
      <c r="SUY34" s="92"/>
      <c r="SUZ34" s="92"/>
      <c r="SVA34" s="91"/>
      <c r="SVB34" s="92"/>
      <c r="SVC34" s="92"/>
      <c r="SVD34" s="92"/>
      <c r="SVE34" s="92"/>
      <c r="SVF34" s="92"/>
      <c r="SVG34" s="92"/>
      <c r="SVH34" s="92"/>
      <c r="SVI34" s="92"/>
      <c r="SVJ34" s="92"/>
      <c r="SVK34" s="92"/>
      <c r="SVL34" s="92"/>
      <c r="SVM34" s="92"/>
      <c r="SVN34" s="91"/>
      <c r="SVO34" s="92"/>
      <c r="SVP34" s="92"/>
      <c r="SVQ34" s="92"/>
      <c r="SVR34" s="92"/>
      <c r="SVS34" s="92"/>
      <c r="SVT34" s="92"/>
      <c r="SVU34" s="92"/>
      <c r="SVV34" s="92"/>
      <c r="SVW34" s="92"/>
      <c r="SVX34" s="92"/>
      <c r="SVY34" s="92"/>
      <c r="SVZ34" s="92"/>
      <c r="SWA34" s="91"/>
      <c r="SWB34" s="92"/>
      <c r="SWC34" s="92"/>
      <c r="SWD34" s="92"/>
      <c r="SWE34" s="92"/>
      <c r="SWF34" s="92"/>
      <c r="SWG34" s="92"/>
      <c r="SWH34" s="92"/>
      <c r="SWI34" s="92"/>
      <c r="SWJ34" s="92"/>
      <c r="SWK34" s="92"/>
      <c r="SWL34" s="92"/>
      <c r="SWM34" s="92"/>
      <c r="SWN34" s="91"/>
      <c r="SWO34" s="92"/>
      <c r="SWP34" s="92"/>
      <c r="SWQ34" s="92"/>
      <c r="SWR34" s="92"/>
      <c r="SWS34" s="92"/>
      <c r="SWT34" s="92"/>
      <c r="SWU34" s="92"/>
      <c r="SWV34" s="92"/>
      <c r="SWW34" s="92"/>
      <c r="SWX34" s="92"/>
      <c r="SWY34" s="92"/>
      <c r="SWZ34" s="92"/>
      <c r="SXA34" s="91"/>
      <c r="SXB34" s="92"/>
      <c r="SXC34" s="92"/>
      <c r="SXD34" s="92"/>
      <c r="SXE34" s="92"/>
      <c r="SXF34" s="92"/>
      <c r="SXG34" s="92"/>
      <c r="SXH34" s="92"/>
      <c r="SXI34" s="92"/>
      <c r="SXJ34" s="92"/>
      <c r="SXK34" s="92"/>
      <c r="SXL34" s="92"/>
      <c r="SXM34" s="92"/>
      <c r="SXN34" s="91"/>
      <c r="SXO34" s="92"/>
      <c r="SXP34" s="92"/>
      <c r="SXQ34" s="92"/>
      <c r="SXR34" s="92"/>
      <c r="SXS34" s="92"/>
      <c r="SXT34" s="92"/>
      <c r="SXU34" s="92"/>
      <c r="SXV34" s="92"/>
      <c r="SXW34" s="92"/>
      <c r="SXX34" s="92"/>
      <c r="SXY34" s="92"/>
      <c r="SXZ34" s="92"/>
      <c r="SYA34" s="91"/>
      <c r="SYB34" s="92"/>
      <c r="SYC34" s="92"/>
      <c r="SYD34" s="92"/>
      <c r="SYE34" s="92"/>
      <c r="SYF34" s="92"/>
      <c r="SYG34" s="92"/>
      <c r="SYH34" s="92"/>
      <c r="SYI34" s="92"/>
      <c r="SYJ34" s="92"/>
      <c r="SYK34" s="92"/>
      <c r="SYL34" s="92"/>
      <c r="SYM34" s="92"/>
      <c r="SYN34" s="91"/>
      <c r="SYO34" s="92"/>
      <c r="SYP34" s="92"/>
      <c r="SYQ34" s="92"/>
      <c r="SYR34" s="92"/>
      <c r="SYS34" s="92"/>
      <c r="SYT34" s="92"/>
      <c r="SYU34" s="92"/>
      <c r="SYV34" s="92"/>
      <c r="SYW34" s="92"/>
      <c r="SYX34" s="92"/>
      <c r="SYY34" s="92"/>
      <c r="SYZ34" s="92"/>
      <c r="SZA34" s="91"/>
      <c r="SZB34" s="92"/>
      <c r="SZC34" s="92"/>
      <c r="SZD34" s="92"/>
      <c r="SZE34" s="92"/>
      <c r="SZF34" s="92"/>
      <c r="SZG34" s="92"/>
      <c r="SZH34" s="92"/>
      <c r="SZI34" s="92"/>
      <c r="SZJ34" s="92"/>
      <c r="SZK34" s="92"/>
      <c r="SZL34" s="92"/>
      <c r="SZM34" s="92"/>
      <c r="SZN34" s="91"/>
      <c r="SZO34" s="92"/>
      <c r="SZP34" s="92"/>
      <c r="SZQ34" s="92"/>
      <c r="SZR34" s="92"/>
      <c r="SZS34" s="92"/>
      <c r="SZT34" s="92"/>
      <c r="SZU34" s="92"/>
      <c r="SZV34" s="92"/>
      <c r="SZW34" s="92"/>
      <c r="SZX34" s="92"/>
      <c r="SZY34" s="92"/>
      <c r="SZZ34" s="92"/>
      <c r="TAA34" s="91"/>
      <c r="TAB34" s="92"/>
      <c r="TAC34" s="92"/>
      <c r="TAD34" s="92"/>
      <c r="TAE34" s="92"/>
      <c r="TAF34" s="92"/>
      <c r="TAG34" s="92"/>
      <c r="TAH34" s="92"/>
      <c r="TAI34" s="92"/>
      <c r="TAJ34" s="92"/>
      <c r="TAK34" s="92"/>
      <c r="TAL34" s="92"/>
      <c r="TAM34" s="92"/>
      <c r="TAN34" s="91"/>
      <c r="TAO34" s="92"/>
      <c r="TAP34" s="92"/>
      <c r="TAQ34" s="92"/>
      <c r="TAR34" s="92"/>
      <c r="TAS34" s="92"/>
      <c r="TAT34" s="92"/>
      <c r="TAU34" s="92"/>
      <c r="TAV34" s="92"/>
      <c r="TAW34" s="92"/>
      <c r="TAX34" s="92"/>
      <c r="TAY34" s="92"/>
      <c r="TAZ34" s="92"/>
      <c r="TBA34" s="91"/>
      <c r="TBB34" s="92"/>
      <c r="TBC34" s="92"/>
      <c r="TBD34" s="92"/>
      <c r="TBE34" s="92"/>
      <c r="TBF34" s="92"/>
      <c r="TBG34" s="92"/>
      <c r="TBH34" s="92"/>
      <c r="TBI34" s="92"/>
      <c r="TBJ34" s="92"/>
      <c r="TBK34" s="92"/>
      <c r="TBL34" s="92"/>
      <c r="TBM34" s="92"/>
      <c r="TBN34" s="91"/>
      <c r="TBO34" s="92"/>
      <c r="TBP34" s="92"/>
      <c r="TBQ34" s="92"/>
      <c r="TBR34" s="92"/>
      <c r="TBS34" s="92"/>
      <c r="TBT34" s="92"/>
      <c r="TBU34" s="92"/>
      <c r="TBV34" s="92"/>
      <c r="TBW34" s="92"/>
      <c r="TBX34" s="92"/>
      <c r="TBY34" s="92"/>
      <c r="TBZ34" s="92"/>
      <c r="TCA34" s="91"/>
      <c r="TCB34" s="92"/>
      <c r="TCC34" s="92"/>
      <c r="TCD34" s="92"/>
      <c r="TCE34" s="92"/>
      <c r="TCF34" s="92"/>
      <c r="TCG34" s="92"/>
      <c r="TCH34" s="92"/>
      <c r="TCI34" s="92"/>
      <c r="TCJ34" s="92"/>
      <c r="TCK34" s="92"/>
      <c r="TCL34" s="92"/>
      <c r="TCM34" s="92"/>
      <c r="TCN34" s="91"/>
      <c r="TCO34" s="92"/>
      <c r="TCP34" s="92"/>
      <c r="TCQ34" s="92"/>
      <c r="TCR34" s="92"/>
      <c r="TCS34" s="92"/>
      <c r="TCT34" s="92"/>
      <c r="TCU34" s="92"/>
      <c r="TCV34" s="92"/>
      <c r="TCW34" s="92"/>
      <c r="TCX34" s="92"/>
      <c r="TCY34" s="92"/>
      <c r="TCZ34" s="92"/>
      <c r="TDA34" s="91"/>
      <c r="TDB34" s="92"/>
      <c r="TDC34" s="92"/>
      <c r="TDD34" s="92"/>
      <c r="TDE34" s="92"/>
      <c r="TDF34" s="92"/>
      <c r="TDG34" s="92"/>
      <c r="TDH34" s="92"/>
      <c r="TDI34" s="92"/>
      <c r="TDJ34" s="92"/>
      <c r="TDK34" s="92"/>
      <c r="TDL34" s="92"/>
      <c r="TDM34" s="92"/>
      <c r="TDN34" s="91"/>
      <c r="TDO34" s="92"/>
      <c r="TDP34" s="92"/>
      <c r="TDQ34" s="92"/>
      <c r="TDR34" s="92"/>
      <c r="TDS34" s="92"/>
      <c r="TDT34" s="92"/>
      <c r="TDU34" s="92"/>
      <c r="TDV34" s="92"/>
      <c r="TDW34" s="92"/>
      <c r="TDX34" s="92"/>
      <c r="TDY34" s="92"/>
      <c r="TDZ34" s="92"/>
      <c r="TEA34" s="91"/>
      <c r="TEB34" s="92"/>
      <c r="TEC34" s="92"/>
      <c r="TED34" s="92"/>
      <c r="TEE34" s="92"/>
      <c r="TEF34" s="92"/>
      <c r="TEG34" s="92"/>
      <c r="TEH34" s="92"/>
      <c r="TEI34" s="92"/>
      <c r="TEJ34" s="92"/>
      <c r="TEK34" s="92"/>
      <c r="TEL34" s="92"/>
      <c r="TEM34" s="92"/>
      <c r="TEN34" s="91"/>
      <c r="TEO34" s="92"/>
      <c r="TEP34" s="92"/>
      <c r="TEQ34" s="92"/>
      <c r="TER34" s="92"/>
      <c r="TES34" s="92"/>
      <c r="TET34" s="92"/>
      <c r="TEU34" s="92"/>
      <c r="TEV34" s="92"/>
      <c r="TEW34" s="92"/>
      <c r="TEX34" s="92"/>
      <c r="TEY34" s="92"/>
      <c r="TEZ34" s="92"/>
      <c r="TFA34" s="91"/>
      <c r="TFB34" s="92"/>
      <c r="TFC34" s="92"/>
      <c r="TFD34" s="92"/>
      <c r="TFE34" s="92"/>
      <c r="TFF34" s="92"/>
      <c r="TFG34" s="92"/>
      <c r="TFH34" s="92"/>
      <c r="TFI34" s="92"/>
      <c r="TFJ34" s="92"/>
      <c r="TFK34" s="92"/>
      <c r="TFL34" s="92"/>
      <c r="TFM34" s="92"/>
      <c r="TFN34" s="91"/>
      <c r="TFO34" s="92"/>
      <c r="TFP34" s="92"/>
      <c r="TFQ34" s="92"/>
      <c r="TFR34" s="92"/>
      <c r="TFS34" s="92"/>
      <c r="TFT34" s="92"/>
      <c r="TFU34" s="92"/>
      <c r="TFV34" s="92"/>
      <c r="TFW34" s="92"/>
      <c r="TFX34" s="92"/>
      <c r="TFY34" s="92"/>
      <c r="TFZ34" s="92"/>
      <c r="TGA34" s="91"/>
      <c r="TGB34" s="92"/>
      <c r="TGC34" s="92"/>
      <c r="TGD34" s="92"/>
      <c r="TGE34" s="92"/>
      <c r="TGF34" s="92"/>
      <c r="TGG34" s="92"/>
      <c r="TGH34" s="92"/>
      <c r="TGI34" s="92"/>
      <c r="TGJ34" s="92"/>
      <c r="TGK34" s="92"/>
      <c r="TGL34" s="92"/>
      <c r="TGM34" s="92"/>
      <c r="TGN34" s="91"/>
      <c r="TGO34" s="92"/>
      <c r="TGP34" s="92"/>
      <c r="TGQ34" s="92"/>
      <c r="TGR34" s="92"/>
      <c r="TGS34" s="92"/>
      <c r="TGT34" s="92"/>
      <c r="TGU34" s="92"/>
      <c r="TGV34" s="92"/>
      <c r="TGW34" s="92"/>
      <c r="TGX34" s="92"/>
      <c r="TGY34" s="92"/>
      <c r="TGZ34" s="92"/>
      <c r="THA34" s="91"/>
      <c r="THB34" s="92"/>
      <c r="THC34" s="92"/>
      <c r="THD34" s="92"/>
      <c r="THE34" s="92"/>
      <c r="THF34" s="92"/>
      <c r="THG34" s="92"/>
      <c r="THH34" s="92"/>
      <c r="THI34" s="92"/>
      <c r="THJ34" s="92"/>
      <c r="THK34" s="92"/>
      <c r="THL34" s="92"/>
      <c r="THM34" s="92"/>
      <c r="THN34" s="91"/>
      <c r="THO34" s="92"/>
      <c r="THP34" s="92"/>
      <c r="THQ34" s="92"/>
      <c r="THR34" s="92"/>
      <c r="THS34" s="92"/>
      <c r="THT34" s="92"/>
      <c r="THU34" s="92"/>
      <c r="THV34" s="92"/>
      <c r="THW34" s="92"/>
      <c r="THX34" s="92"/>
      <c r="THY34" s="92"/>
      <c r="THZ34" s="92"/>
      <c r="TIA34" s="91"/>
      <c r="TIB34" s="92"/>
      <c r="TIC34" s="92"/>
      <c r="TID34" s="92"/>
      <c r="TIE34" s="92"/>
      <c r="TIF34" s="92"/>
      <c r="TIG34" s="92"/>
      <c r="TIH34" s="92"/>
      <c r="TII34" s="92"/>
      <c r="TIJ34" s="92"/>
      <c r="TIK34" s="92"/>
      <c r="TIL34" s="92"/>
      <c r="TIM34" s="92"/>
      <c r="TIN34" s="91"/>
      <c r="TIO34" s="92"/>
      <c r="TIP34" s="92"/>
      <c r="TIQ34" s="92"/>
      <c r="TIR34" s="92"/>
      <c r="TIS34" s="92"/>
      <c r="TIT34" s="92"/>
      <c r="TIU34" s="92"/>
      <c r="TIV34" s="92"/>
      <c r="TIW34" s="92"/>
      <c r="TIX34" s="92"/>
      <c r="TIY34" s="92"/>
      <c r="TIZ34" s="92"/>
      <c r="TJA34" s="91"/>
      <c r="TJB34" s="92"/>
      <c r="TJC34" s="92"/>
      <c r="TJD34" s="92"/>
      <c r="TJE34" s="92"/>
      <c r="TJF34" s="92"/>
      <c r="TJG34" s="92"/>
      <c r="TJH34" s="92"/>
      <c r="TJI34" s="92"/>
      <c r="TJJ34" s="92"/>
      <c r="TJK34" s="92"/>
      <c r="TJL34" s="92"/>
      <c r="TJM34" s="92"/>
      <c r="TJN34" s="91"/>
      <c r="TJO34" s="92"/>
      <c r="TJP34" s="92"/>
      <c r="TJQ34" s="92"/>
      <c r="TJR34" s="92"/>
      <c r="TJS34" s="92"/>
      <c r="TJT34" s="92"/>
      <c r="TJU34" s="92"/>
      <c r="TJV34" s="92"/>
      <c r="TJW34" s="92"/>
      <c r="TJX34" s="92"/>
      <c r="TJY34" s="92"/>
      <c r="TJZ34" s="92"/>
      <c r="TKA34" s="91"/>
      <c r="TKB34" s="92"/>
      <c r="TKC34" s="92"/>
      <c r="TKD34" s="92"/>
      <c r="TKE34" s="92"/>
      <c r="TKF34" s="92"/>
      <c r="TKG34" s="92"/>
      <c r="TKH34" s="92"/>
      <c r="TKI34" s="92"/>
      <c r="TKJ34" s="92"/>
      <c r="TKK34" s="92"/>
      <c r="TKL34" s="92"/>
      <c r="TKM34" s="92"/>
      <c r="TKN34" s="91"/>
      <c r="TKO34" s="92"/>
      <c r="TKP34" s="92"/>
      <c r="TKQ34" s="92"/>
      <c r="TKR34" s="92"/>
      <c r="TKS34" s="92"/>
      <c r="TKT34" s="92"/>
      <c r="TKU34" s="92"/>
      <c r="TKV34" s="92"/>
      <c r="TKW34" s="92"/>
      <c r="TKX34" s="92"/>
      <c r="TKY34" s="92"/>
      <c r="TKZ34" s="92"/>
      <c r="TLA34" s="91"/>
      <c r="TLB34" s="92"/>
      <c r="TLC34" s="92"/>
      <c r="TLD34" s="92"/>
      <c r="TLE34" s="92"/>
      <c r="TLF34" s="92"/>
      <c r="TLG34" s="92"/>
      <c r="TLH34" s="92"/>
      <c r="TLI34" s="92"/>
      <c r="TLJ34" s="92"/>
      <c r="TLK34" s="92"/>
      <c r="TLL34" s="92"/>
      <c r="TLM34" s="92"/>
      <c r="TLN34" s="91"/>
      <c r="TLO34" s="92"/>
      <c r="TLP34" s="92"/>
      <c r="TLQ34" s="92"/>
      <c r="TLR34" s="92"/>
      <c r="TLS34" s="92"/>
      <c r="TLT34" s="92"/>
      <c r="TLU34" s="92"/>
      <c r="TLV34" s="92"/>
      <c r="TLW34" s="92"/>
      <c r="TLX34" s="92"/>
      <c r="TLY34" s="92"/>
      <c r="TLZ34" s="92"/>
      <c r="TMA34" s="91"/>
      <c r="TMB34" s="92"/>
      <c r="TMC34" s="92"/>
      <c r="TMD34" s="92"/>
      <c r="TME34" s="92"/>
      <c r="TMF34" s="92"/>
      <c r="TMG34" s="92"/>
      <c r="TMH34" s="92"/>
      <c r="TMI34" s="92"/>
      <c r="TMJ34" s="92"/>
      <c r="TMK34" s="92"/>
      <c r="TML34" s="92"/>
      <c r="TMM34" s="92"/>
      <c r="TMN34" s="91"/>
      <c r="TMO34" s="92"/>
      <c r="TMP34" s="92"/>
      <c r="TMQ34" s="92"/>
      <c r="TMR34" s="92"/>
      <c r="TMS34" s="92"/>
      <c r="TMT34" s="92"/>
      <c r="TMU34" s="92"/>
      <c r="TMV34" s="92"/>
      <c r="TMW34" s="92"/>
      <c r="TMX34" s="92"/>
      <c r="TMY34" s="92"/>
      <c r="TMZ34" s="92"/>
      <c r="TNA34" s="91"/>
      <c r="TNB34" s="92"/>
      <c r="TNC34" s="92"/>
      <c r="TND34" s="92"/>
      <c r="TNE34" s="92"/>
      <c r="TNF34" s="92"/>
      <c r="TNG34" s="92"/>
      <c r="TNH34" s="92"/>
      <c r="TNI34" s="92"/>
      <c r="TNJ34" s="92"/>
      <c r="TNK34" s="92"/>
      <c r="TNL34" s="92"/>
      <c r="TNM34" s="92"/>
      <c r="TNN34" s="91"/>
      <c r="TNO34" s="92"/>
      <c r="TNP34" s="92"/>
      <c r="TNQ34" s="92"/>
      <c r="TNR34" s="92"/>
      <c r="TNS34" s="92"/>
      <c r="TNT34" s="92"/>
      <c r="TNU34" s="92"/>
      <c r="TNV34" s="92"/>
      <c r="TNW34" s="92"/>
      <c r="TNX34" s="92"/>
      <c r="TNY34" s="92"/>
      <c r="TNZ34" s="92"/>
      <c r="TOA34" s="91"/>
      <c r="TOB34" s="92"/>
      <c r="TOC34" s="92"/>
      <c r="TOD34" s="92"/>
      <c r="TOE34" s="92"/>
      <c r="TOF34" s="92"/>
      <c r="TOG34" s="92"/>
      <c r="TOH34" s="92"/>
      <c r="TOI34" s="92"/>
      <c r="TOJ34" s="92"/>
      <c r="TOK34" s="92"/>
      <c r="TOL34" s="92"/>
      <c r="TOM34" s="92"/>
      <c r="TON34" s="91"/>
      <c r="TOO34" s="92"/>
      <c r="TOP34" s="92"/>
      <c r="TOQ34" s="92"/>
      <c r="TOR34" s="92"/>
      <c r="TOS34" s="92"/>
      <c r="TOT34" s="92"/>
      <c r="TOU34" s="92"/>
      <c r="TOV34" s="92"/>
      <c r="TOW34" s="92"/>
      <c r="TOX34" s="92"/>
      <c r="TOY34" s="92"/>
      <c r="TOZ34" s="92"/>
      <c r="TPA34" s="91"/>
      <c r="TPB34" s="92"/>
      <c r="TPC34" s="92"/>
      <c r="TPD34" s="92"/>
      <c r="TPE34" s="92"/>
      <c r="TPF34" s="92"/>
      <c r="TPG34" s="92"/>
      <c r="TPH34" s="92"/>
      <c r="TPI34" s="92"/>
      <c r="TPJ34" s="92"/>
      <c r="TPK34" s="92"/>
      <c r="TPL34" s="92"/>
      <c r="TPM34" s="92"/>
      <c r="TPN34" s="91"/>
      <c r="TPO34" s="92"/>
      <c r="TPP34" s="92"/>
      <c r="TPQ34" s="92"/>
      <c r="TPR34" s="92"/>
      <c r="TPS34" s="92"/>
      <c r="TPT34" s="92"/>
      <c r="TPU34" s="92"/>
      <c r="TPV34" s="92"/>
      <c r="TPW34" s="92"/>
      <c r="TPX34" s="92"/>
      <c r="TPY34" s="92"/>
      <c r="TPZ34" s="92"/>
      <c r="TQA34" s="91"/>
      <c r="TQB34" s="92"/>
      <c r="TQC34" s="92"/>
      <c r="TQD34" s="92"/>
      <c r="TQE34" s="92"/>
      <c r="TQF34" s="92"/>
      <c r="TQG34" s="92"/>
      <c r="TQH34" s="92"/>
      <c r="TQI34" s="92"/>
      <c r="TQJ34" s="92"/>
      <c r="TQK34" s="92"/>
      <c r="TQL34" s="92"/>
      <c r="TQM34" s="92"/>
      <c r="TQN34" s="91"/>
      <c r="TQO34" s="92"/>
      <c r="TQP34" s="92"/>
      <c r="TQQ34" s="92"/>
      <c r="TQR34" s="92"/>
      <c r="TQS34" s="92"/>
      <c r="TQT34" s="92"/>
      <c r="TQU34" s="92"/>
      <c r="TQV34" s="92"/>
      <c r="TQW34" s="92"/>
      <c r="TQX34" s="92"/>
      <c r="TQY34" s="92"/>
      <c r="TQZ34" s="92"/>
      <c r="TRA34" s="91"/>
      <c r="TRB34" s="92"/>
      <c r="TRC34" s="92"/>
      <c r="TRD34" s="92"/>
      <c r="TRE34" s="92"/>
      <c r="TRF34" s="92"/>
      <c r="TRG34" s="92"/>
      <c r="TRH34" s="92"/>
      <c r="TRI34" s="92"/>
      <c r="TRJ34" s="92"/>
      <c r="TRK34" s="92"/>
      <c r="TRL34" s="92"/>
      <c r="TRM34" s="92"/>
      <c r="TRN34" s="91"/>
      <c r="TRO34" s="92"/>
      <c r="TRP34" s="92"/>
      <c r="TRQ34" s="92"/>
      <c r="TRR34" s="92"/>
      <c r="TRS34" s="92"/>
      <c r="TRT34" s="92"/>
      <c r="TRU34" s="92"/>
      <c r="TRV34" s="92"/>
      <c r="TRW34" s="92"/>
      <c r="TRX34" s="92"/>
      <c r="TRY34" s="92"/>
      <c r="TRZ34" s="92"/>
      <c r="TSA34" s="91"/>
      <c r="TSB34" s="92"/>
      <c r="TSC34" s="92"/>
      <c r="TSD34" s="92"/>
      <c r="TSE34" s="92"/>
      <c r="TSF34" s="92"/>
      <c r="TSG34" s="92"/>
      <c r="TSH34" s="92"/>
      <c r="TSI34" s="92"/>
      <c r="TSJ34" s="92"/>
      <c r="TSK34" s="92"/>
      <c r="TSL34" s="92"/>
      <c r="TSM34" s="92"/>
      <c r="TSN34" s="91"/>
      <c r="TSO34" s="92"/>
      <c r="TSP34" s="92"/>
      <c r="TSQ34" s="92"/>
      <c r="TSR34" s="92"/>
      <c r="TSS34" s="92"/>
      <c r="TST34" s="92"/>
      <c r="TSU34" s="92"/>
      <c r="TSV34" s="92"/>
      <c r="TSW34" s="92"/>
      <c r="TSX34" s="92"/>
      <c r="TSY34" s="92"/>
      <c r="TSZ34" s="92"/>
      <c r="TTA34" s="91"/>
      <c r="TTB34" s="92"/>
      <c r="TTC34" s="92"/>
      <c r="TTD34" s="92"/>
      <c r="TTE34" s="92"/>
      <c r="TTF34" s="92"/>
      <c r="TTG34" s="92"/>
      <c r="TTH34" s="92"/>
      <c r="TTI34" s="92"/>
      <c r="TTJ34" s="92"/>
      <c r="TTK34" s="92"/>
      <c r="TTL34" s="92"/>
      <c r="TTM34" s="92"/>
      <c r="TTN34" s="91"/>
      <c r="TTO34" s="92"/>
      <c r="TTP34" s="92"/>
      <c r="TTQ34" s="92"/>
      <c r="TTR34" s="92"/>
      <c r="TTS34" s="92"/>
      <c r="TTT34" s="92"/>
      <c r="TTU34" s="92"/>
      <c r="TTV34" s="92"/>
      <c r="TTW34" s="92"/>
      <c r="TTX34" s="92"/>
      <c r="TTY34" s="92"/>
      <c r="TTZ34" s="92"/>
      <c r="TUA34" s="91"/>
      <c r="TUB34" s="92"/>
      <c r="TUC34" s="92"/>
      <c r="TUD34" s="92"/>
      <c r="TUE34" s="92"/>
      <c r="TUF34" s="92"/>
      <c r="TUG34" s="92"/>
      <c r="TUH34" s="92"/>
      <c r="TUI34" s="92"/>
      <c r="TUJ34" s="92"/>
      <c r="TUK34" s="92"/>
      <c r="TUL34" s="92"/>
      <c r="TUM34" s="92"/>
      <c r="TUN34" s="91"/>
      <c r="TUO34" s="92"/>
      <c r="TUP34" s="92"/>
      <c r="TUQ34" s="92"/>
      <c r="TUR34" s="92"/>
      <c r="TUS34" s="92"/>
      <c r="TUT34" s="92"/>
      <c r="TUU34" s="92"/>
      <c r="TUV34" s="92"/>
      <c r="TUW34" s="92"/>
      <c r="TUX34" s="92"/>
      <c r="TUY34" s="92"/>
      <c r="TUZ34" s="92"/>
      <c r="TVA34" s="91"/>
      <c r="TVB34" s="92"/>
      <c r="TVC34" s="92"/>
      <c r="TVD34" s="92"/>
      <c r="TVE34" s="92"/>
      <c r="TVF34" s="92"/>
      <c r="TVG34" s="92"/>
      <c r="TVH34" s="92"/>
      <c r="TVI34" s="92"/>
      <c r="TVJ34" s="92"/>
      <c r="TVK34" s="92"/>
      <c r="TVL34" s="92"/>
      <c r="TVM34" s="92"/>
      <c r="TVN34" s="91"/>
      <c r="TVO34" s="92"/>
      <c r="TVP34" s="92"/>
      <c r="TVQ34" s="92"/>
      <c r="TVR34" s="92"/>
      <c r="TVS34" s="92"/>
      <c r="TVT34" s="92"/>
      <c r="TVU34" s="92"/>
      <c r="TVV34" s="92"/>
      <c r="TVW34" s="92"/>
      <c r="TVX34" s="92"/>
      <c r="TVY34" s="92"/>
      <c r="TVZ34" s="92"/>
      <c r="TWA34" s="91"/>
      <c r="TWB34" s="92"/>
      <c r="TWC34" s="92"/>
      <c r="TWD34" s="92"/>
      <c r="TWE34" s="92"/>
      <c r="TWF34" s="92"/>
      <c r="TWG34" s="92"/>
      <c r="TWH34" s="92"/>
      <c r="TWI34" s="92"/>
      <c r="TWJ34" s="92"/>
      <c r="TWK34" s="92"/>
      <c r="TWL34" s="92"/>
      <c r="TWM34" s="92"/>
      <c r="TWN34" s="91"/>
      <c r="TWO34" s="92"/>
      <c r="TWP34" s="92"/>
      <c r="TWQ34" s="92"/>
      <c r="TWR34" s="92"/>
      <c r="TWS34" s="92"/>
      <c r="TWT34" s="92"/>
      <c r="TWU34" s="92"/>
      <c r="TWV34" s="92"/>
      <c r="TWW34" s="92"/>
      <c r="TWX34" s="92"/>
      <c r="TWY34" s="92"/>
      <c r="TWZ34" s="92"/>
      <c r="TXA34" s="91"/>
      <c r="TXB34" s="92"/>
      <c r="TXC34" s="92"/>
      <c r="TXD34" s="92"/>
      <c r="TXE34" s="92"/>
      <c r="TXF34" s="92"/>
      <c r="TXG34" s="92"/>
      <c r="TXH34" s="92"/>
      <c r="TXI34" s="92"/>
      <c r="TXJ34" s="92"/>
      <c r="TXK34" s="92"/>
      <c r="TXL34" s="92"/>
      <c r="TXM34" s="92"/>
      <c r="TXN34" s="91"/>
      <c r="TXO34" s="92"/>
      <c r="TXP34" s="92"/>
      <c r="TXQ34" s="92"/>
      <c r="TXR34" s="92"/>
      <c r="TXS34" s="92"/>
      <c r="TXT34" s="92"/>
      <c r="TXU34" s="92"/>
      <c r="TXV34" s="92"/>
      <c r="TXW34" s="92"/>
      <c r="TXX34" s="92"/>
      <c r="TXY34" s="92"/>
      <c r="TXZ34" s="92"/>
      <c r="TYA34" s="91"/>
      <c r="TYB34" s="92"/>
      <c r="TYC34" s="92"/>
      <c r="TYD34" s="92"/>
      <c r="TYE34" s="92"/>
      <c r="TYF34" s="92"/>
      <c r="TYG34" s="92"/>
      <c r="TYH34" s="92"/>
      <c r="TYI34" s="92"/>
      <c r="TYJ34" s="92"/>
      <c r="TYK34" s="92"/>
      <c r="TYL34" s="92"/>
      <c r="TYM34" s="92"/>
      <c r="TYN34" s="91"/>
      <c r="TYO34" s="92"/>
      <c r="TYP34" s="92"/>
      <c r="TYQ34" s="92"/>
      <c r="TYR34" s="92"/>
      <c r="TYS34" s="92"/>
      <c r="TYT34" s="92"/>
      <c r="TYU34" s="92"/>
      <c r="TYV34" s="92"/>
      <c r="TYW34" s="92"/>
      <c r="TYX34" s="92"/>
      <c r="TYY34" s="92"/>
      <c r="TYZ34" s="92"/>
      <c r="TZA34" s="91"/>
      <c r="TZB34" s="92"/>
      <c r="TZC34" s="92"/>
      <c r="TZD34" s="92"/>
      <c r="TZE34" s="92"/>
      <c r="TZF34" s="92"/>
      <c r="TZG34" s="92"/>
      <c r="TZH34" s="92"/>
      <c r="TZI34" s="92"/>
      <c r="TZJ34" s="92"/>
      <c r="TZK34" s="92"/>
      <c r="TZL34" s="92"/>
      <c r="TZM34" s="92"/>
      <c r="TZN34" s="91"/>
      <c r="TZO34" s="92"/>
      <c r="TZP34" s="92"/>
      <c r="TZQ34" s="92"/>
      <c r="TZR34" s="92"/>
      <c r="TZS34" s="92"/>
      <c r="TZT34" s="92"/>
      <c r="TZU34" s="92"/>
      <c r="TZV34" s="92"/>
      <c r="TZW34" s="92"/>
      <c r="TZX34" s="92"/>
      <c r="TZY34" s="92"/>
      <c r="TZZ34" s="92"/>
      <c r="UAA34" s="91"/>
      <c r="UAB34" s="92"/>
      <c r="UAC34" s="92"/>
      <c r="UAD34" s="92"/>
      <c r="UAE34" s="92"/>
      <c r="UAF34" s="92"/>
      <c r="UAG34" s="92"/>
      <c r="UAH34" s="92"/>
      <c r="UAI34" s="92"/>
      <c r="UAJ34" s="92"/>
      <c r="UAK34" s="92"/>
      <c r="UAL34" s="92"/>
      <c r="UAM34" s="92"/>
      <c r="UAN34" s="91"/>
      <c r="UAO34" s="92"/>
      <c r="UAP34" s="92"/>
      <c r="UAQ34" s="92"/>
      <c r="UAR34" s="92"/>
      <c r="UAS34" s="92"/>
      <c r="UAT34" s="92"/>
      <c r="UAU34" s="92"/>
      <c r="UAV34" s="92"/>
      <c r="UAW34" s="92"/>
      <c r="UAX34" s="92"/>
      <c r="UAY34" s="92"/>
      <c r="UAZ34" s="92"/>
      <c r="UBA34" s="91"/>
      <c r="UBB34" s="92"/>
      <c r="UBC34" s="92"/>
      <c r="UBD34" s="92"/>
      <c r="UBE34" s="92"/>
      <c r="UBF34" s="92"/>
      <c r="UBG34" s="92"/>
      <c r="UBH34" s="92"/>
      <c r="UBI34" s="92"/>
      <c r="UBJ34" s="92"/>
      <c r="UBK34" s="92"/>
      <c r="UBL34" s="92"/>
      <c r="UBM34" s="92"/>
      <c r="UBN34" s="91"/>
      <c r="UBO34" s="92"/>
      <c r="UBP34" s="92"/>
      <c r="UBQ34" s="92"/>
      <c r="UBR34" s="92"/>
      <c r="UBS34" s="92"/>
      <c r="UBT34" s="92"/>
      <c r="UBU34" s="92"/>
      <c r="UBV34" s="92"/>
      <c r="UBW34" s="92"/>
      <c r="UBX34" s="92"/>
      <c r="UBY34" s="92"/>
      <c r="UBZ34" s="92"/>
      <c r="UCA34" s="91"/>
      <c r="UCB34" s="92"/>
      <c r="UCC34" s="92"/>
      <c r="UCD34" s="92"/>
      <c r="UCE34" s="92"/>
      <c r="UCF34" s="92"/>
      <c r="UCG34" s="92"/>
      <c r="UCH34" s="92"/>
      <c r="UCI34" s="92"/>
      <c r="UCJ34" s="92"/>
      <c r="UCK34" s="92"/>
      <c r="UCL34" s="92"/>
      <c r="UCM34" s="92"/>
      <c r="UCN34" s="91"/>
      <c r="UCO34" s="92"/>
      <c r="UCP34" s="92"/>
      <c r="UCQ34" s="92"/>
      <c r="UCR34" s="92"/>
      <c r="UCS34" s="92"/>
      <c r="UCT34" s="92"/>
      <c r="UCU34" s="92"/>
      <c r="UCV34" s="92"/>
      <c r="UCW34" s="92"/>
      <c r="UCX34" s="92"/>
      <c r="UCY34" s="92"/>
      <c r="UCZ34" s="92"/>
      <c r="UDA34" s="91"/>
      <c r="UDB34" s="92"/>
      <c r="UDC34" s="92"/>
      <c r="UDD34" s="92"/>
      <c r="UDE34" s="92"/>
      <c r="UDF34" s="92"/>
      <c r="UDG34" s="92"/>
      <c r="UDH34" s="92"/>
      <c r="UDI34" s="92"/>
      <c r="UDJ34" s="92"/>
      <c r="UDK34" s="92"/>
      <c r="UDL34" s="92"/>
      <c r="UDM34" s="92"/>
      <c r="UDN34" s="91"/>
      <c r="UDO34" s="92"/>
      <c r="UDP34" s="92"/>
      <c r="UDQ34" s="92"/>
      <c r="UDR34" s="92"/>
      <c r="UDS34" s="92"/>
      <c r="UDT34" s="92"/>
      <c r="UDU34" s="92"/>
      <c r="UDV34" s="92"/>
      <c r="UDW34" s="92"/>
      <c r="UDX34" s="92"/>
      <c r="UDY34" s="92"/>
      <c r="UDZ34" s="92"/>
      <c r="UEA34" s="91"/>
      <c r="UEB34" s="92"/>
      <c r="UEC34" s="92"/>
      <c r="UED34" s="92"/>
      <c r="UEE34" s="92"/>
      <c r="UEF34" s="92"/>
      <c r="UEG34" s="92"/>
      <c r="UEH34" s="92"/>
      <c r="UEI34" s="92"/>
      <c r="UEJ34" s="92"/>
      <c r="UEK34" s="92"/>
      <c r="UEL34" s="92"/>
      <c r="UEM34" s="92"/>
      <c r="UEN34" s="91"/>
      <c r="UEO34" s="92"/>
      <c r="UEP34" s="92"/>
      <c r="UEQ34" s="92"/>
      <c r="UER34" s="92"/>
      <c r="UES34" s="92"/>
      <c r="UET34" s="92"/>
      <c r="UEU34" s="92"/>
      <c r="UEV34" s="92"/>
      <c r="UEW34" s="92"/>
      <c r="UEX34" s="92"/>
      <c r="UEY34" s="92"/>
      <c r="UEZ34" s="92"/>
      <c r="UFA34" s="91"/>
      <c r="UFB34" s="92"/>
      <c r="UFC34" s="92"/>
      <c r="UFD34" s="92"/>
      <c r="UFE34" s="92"/>
      <c r="UFF34" s="92"/>
      <c r="UFG34" s="92"/>
      <c r="UFH34" s="92"/>
      <c r="UFI34" s="92"/>
      <c r="UFJ34" s="92"/>
      <c r="UFK34" s="92"/>
      <c r="UFL34" s="92"/>
      <c r="UFM34" s="92"/>
      <c r="UFN34" s="91"/>
      <c r="UFO34" s="92"/>
      <c r="UFP34" s="92"/>
      <c r="UFQ34" s="92"/>
      <c r="UFR34" s="92"/>
      <c r="UFS34" s="92"/>
      <c r="UFT34" s="92"/>
      <c r="UFU34" s="92"/>
      <c r="UFV34" s="92"/>
      <c r="UFW34" s="92"/>
      <c r="UFX34" s="92"/>
      <c r="UFY34" s="92"/>
      <c r="UFZ34" s="92"/>
      <c r="UGA34" s="91"/>
      <c r="UGB34" s="92"/>
      <c r="UGC34" s="92"/>
      <c r="UGD34" s="92"/>
      <c r="UGE34" s="92"/>
      <c r="UGF34" s="92"/>
      <c r="UGG34" s="92"/>
      <c r="UGH34" s="92"/>
      <c r="UGI34" s="92"/>
      <c r="UGJ34" s="92"/>
      <c r="UGK34" s="92"/>
      <c r="UGL34" s="92"/>
      <c r="UGM34" s="92"/>
      <c r="UGN34" s="91"/>
      <c r="UGO34" s="92"/>
      <c r="UGP34" s="92"/>
      <c r="UGQ34" s="92"/>
      <c r="UGR34" s="92"/>
      <c r="UGS34" s="92"/>
      <c r="UGT34" s="92"/>
      <c r="UGU34" s="92"/>
      <c r="UGV34" s="92"/>
      <c r="UGW34" s="92"/>
      <c r="UGX34" s="92"/>
      <c r="UGY34" s="92"/>
      <c r="UGZ34" s="92"/>
      <c r="UHA34" s="91"/>
      <c r="UHB34" s="92"/>
      <c r="UHC34" s="92"/>
      <c r="UHD34" s="92"/>
      <c r="UHE34" s="92"/>
      <c r="UHF34" s="92"/>
      <c r="UHG34" s="92"/>
      <c r="UHH34" s="92"/>
      <c r="UHI34" s="92"/>
      <c r="UHJ34" s="92"/>
      <c r="UHK34" s="92"/>
      <c r="UHL34" s="92"/>
      <c r="UHM34" s="92"/>
      <c r="UHN34" s="91"/>
      <c r="UHO34" s="92"/>
      <c r="UHP34" s="92"/>
      <c r="UHQ34" s="92"/>
      <c r="UHR34" s="92"/>
      <c r="UHS34" s="92"/>
      <c r="UHT34" s="92"/>
      <c r="UHU34" s="92"/>
      <c r="UHV34" s="92"/>
      <c r="UHW34" s="92"/>
      <c r="UHX34" s="92"/>
      <c r="UHY34" s="92"/>
      <c r="UHZ34" s="92"/>
      <c r="UIA34" s="91"/>
      <c r="UIB34" s="92"/>
      <c r="UIC34" s="92"/>
      <c r="UID34" s="92"/>
      <c r="UIE34" s="92"/>
      <c r="UIF34" s="92"/>
      <c r="UIG34" s="92"/>
      <c r="UIH34" s="92"/>
      <c r="UII34" s="92"/>
      <c r="UIJ34" s="92"/>
      <c r="UIK34" s="92"/>
      <c r="UIL34" s="92"/>
      <c r="UIM34" s="92"/>
      <c r="UIN34" s="91"/>
      <c r="UIO34" s="92"/>
      <c r="UIP34" s="92"/>
      <c r="UIQ34" s="92"/>
      <c r="UIR34" s="92"/>
      <c r="UIS34" s="92"/>
      <c r="UIT34" s="92"/>
      <c r="UIU34" s="92"/>
      <c r="UIV34" s="92"/>
      <c r="UIW34" s="92"/>
      <c r="UIX34" s="92"/>
      <c r="UIY34" s="92"/>
      <c r="UIZ34" s="92"/>
      <c r="UJA34" s="91"/>
      <c r="UJB34" s="92"/>
      <c r="UJC34" s="92"/>
      <c r="UJD34" s="92"/>
      <c r="UJE34" s="92"/>
      <c r="UJF34" s="92"/>
      <c r="UJG34" s="92"/>
      <c r="UJH34" s="92"/>
      <c r="UJI34" s="92"/>
      <c r="UJJ34" s="92"/>
      <c r="UJK34" s="92"/>
      <c r="UJL34" s="92"/>
      <c r="UJM34" s="92"/>
      <c r="UJN34" s="91"/>
      <c r="UJO34" s="92"/>
      <c r="UJP34" s="92"/>
      <c r="UJQ34" s="92"/>
      <c r="UJR34" s="92"/>
      <c r="UJS34" s="92"/>
      <c r="UJT34" s="92"/>
      <c r="UJU34" s="92"/>
      <c r="UJV34" s="92"/>
      <c r="UJW34" s="92"/>
      <c r="UJX34" s="92"/>
      <c r="UJY34" s="92"/>
      <c r="UJZ34" s="92"/>
      <c r="UKA34" s="91"/>
      <c r="UKB34" s="92"/>
      <c r="UKC34" s="92"/>
      <c r="UKD34" s="92"/>
      <c r="UKE34" s="92"/>
      <c r="UKF34" s="92"/>
      <c r="UKG34" s="92"/>
      <c r="UKH34" s="92"/>
      <c r="UKI34" s="92"/>
      <c r="UKJ34" s="92"/>
      <c r="UKK34" s="92"/>
      <c r="UKL34" s="92"/>
      <c r="UKM34" s="92"/>
      <c r="UKN34" s="91"/>
      <c r="UKO34" s="92"/>
      <c r="UKP34" s="92"/>
      <c r="UKQ34" s="92"/>
      <c r="UKR34" s="92"/>
      <c r="UKS34" s="92"/>
      <c r="UKT34" s="92"/>
      <c r="UKU34" s="92"/>
      <c r="UKV34" s="92"/>
      <c r="UKW34" s="92"/>
      <c r="UKX34" s="92"/>
      <c r="UKY34" s="92"/>
      <c r="UKZ34" s="92"/>
      <c r="ULA34" s="91"/>
      <c r="ULB34" s="92"/>
      <c r="ULC34" s="92"/>
      <c r="ULD34" s="92"/>
      <c r="ULE34" s="92"/>
      <c r="ULF34" s="92"/>
      <c r="ULG34" s="92"/>
      <c r="ULH34" s="92"/>
      <c r="ULI34" s="92"/>
      <c r="ULJ34" s="92"/>
      <c r="ULK34" s="92"/>
      <c r="ULL34" s="92"/>
      <c r="ULM34" s="92"/>
      <c r="ULN34" s="91"/>
      <c r="ULO34" s="92"/>
      <c r="ULP34" s="92"/>
      <c r="ULQ34" s="92"/>
      <c r="ULR34" s="92"/>
      <c r="ULS34" s="92"/>
      <c r="ULT34" s="92"/>
      <c r="ULU34" s="92"/>
      <c r="ULV34" s="92"/>
      <c r="ULW34" s="92"/>
      <c r="ULX34" s="92"/>
      <c r="ULY34" s="92"/>
      <c r="ULZ34" s="92"/>
      <c r="UMA34" s="91"/>
      <c r="UMB34" s="92"/>
      <c r="UMC34" s="92"/>
      <c r="UMD34" s="92"/>
      <c r="UME34" s="92"/>
      <c r="UMF34" s="92"/>
      <c r="UMG34" s="92"/>
      <c r="UMH34" s="92"/>
      <c r="UMI34" s="92"/>
      <c r="UMJ34" s="92"/>
      <c r="UMK34" s="92"/>
      <c r="UML34" s="92"/>
      <c r="UMM34" s="92"/>
      <c r="UMN34" s="91"/>
      <c r="UMO34" s="92"/>
      <c r="UMP34" s="92"/>
      <c r="UMQ34" s="92"/>
      <c r="UMR34" s="92"/>
      <c r="UMS34" s="92"/>
      <c r="UMT34" s="92"/>
      <c r="UMU34" s="92"/>
      <c r="UMV34" s="92"/>
      <c r="UMW34" s="92"/>
      <c r="UMX34" s="92"/>
      <c r="UMY34" s="92"/>
      <c r="UMZ34" s="92"/>
      <c r="UNA34" s="91"/>
      <c r="UNB34" s="92"/>
      <c r="UNC34" s="92"/>
      <c r="UND34" s="92"/>
      <c r="UNE34" s="92"/>
      <c r="UNF34" s="92"/>
      <c r="UNG34" s="92"/>
      <c r="UNH34" s="92"/>
      <c r="UNI34" s="92"/>
      <c r="UNJ34" s="92"/>
      <c r="UNK34" s="92"/>
      <c r="UNL34" s="92"/>
      <c r="UNM34" s="92"/>
      <c r="UNN34" s="91"/>
      <c r="UNO34" s="92"/>
      <c r="UNP34" s="92"/>
      <c r="UNQ34" s="92"/>
      <c r="UNR34" s="92"/>
      <c r="UNS34" s="92"/>
      <c r="UNT34" s="92"/>
      <c r="UNU34" s="92"/>
      <c r="UNV34" s="92"/>
      <c r="UNW34" s="92"/>
      <c r="UNX34" s="92"/>
      <c r="UNY34" s="92"/>
      <c r="UNZ34" s="92"/>
      <c r="UOA34" s="91"/>
      <c r="UOB34" s="92"/>
      <c r="UOC34" s="92"/>
      <c r="UOD34" s="92"/>
      <c r="UOE34" s="92"/>
      <c r="UOF34" s="92"/>
      <c r="UOG34" s="92"/>
      <c r="UOH34" s="92"/>
      <c r="UOI34" s="92"/>
      <c r="UOJ34" s="92"/>
      <c r="UOK34" s="92"/>
      <c r="UOL34" s="92"/>
      <c r="UOM34" s="92"/>
      <c r="UON34" s="91"/>
      <c r="UOO34" s="92"/>
      <c r="UOP34" s="92"/>
      <c r="UOQ34" s="92"/>
      <c r="UOR34" s="92"/>
      <c r="UOS34" s="92"/>
      <c r="UOT34" s="92"/>
      <c r="UOU34" s="92"/>
      <c r="UOV34" s="92"/>
      <c r="UOW34" s="92"/>
      <c r="UOX34" s="92"/>
      <c r="UOY34" s="92"/>
      <c r="UOZ34" s="92"/>
      <c r="UPA34" s="91"/>
      <c r="UPB34" s="92"/>
      <c r="UPC34" s="92"/>
      <c r="UPD34" s="92"/>
      <c r="UPE34" s="92"/>
      <c r="UPF34" s="92"/>
      <c r="UPG34" s="92"/>
      <c r="UPH34" s="92"/>
      <c r="UPI34" s="92"/>
      <c r="UPJ34" s="92"/>
      <c r="UPK34" s="92"/>
      <c r="UPL34" s="92"/>
      <c r="UPM34" s="92"/>
      <c r="UPN34" s="91"/>
      <c r="UPO34" s="92"/>
      <c r="UPP34" s="92"/>
      <c r="UPQ34" s="92"/>
      <c r="UPR34" s="92"/>
      <c r="UPS34" s="92"/>
      <c r="UPT34" s="92"/>
      <c r="UPU34" s="92"/>
      <c r="UPV34" s="92"/>
      <c r="UPW34" s="92"/>
      <c r="UPX34" s="92"/>
      <c r="UPY34" s="92"/>
      <c r="UPZ34" s="92"/>
      <c r="UQA34" s="91"/>
      <c r="UQB34" s="92"/>
      <c r="UQC34" s="92"/>
      <c r="UQD34" s="92"/>
      <c r="UQE34" s="92"/>
      <c r="UQF34" s="92"/>
      <c r="UQG34" s="92"/>
      <c r="UQH34" s="92"/>
      <c r="UQI34" s="92"/>
      <c r="UQJ34" s="92"/>
      <c r="UQK34" s="92"/>
      <c r="UQL34" s="92"/>
      <c r="UQM34" s="92"/>
      <c r="UQN34" s="91"/>
      <c r="UQO34" s="92"/>
      <c r="UQP34" s="92"/>
      <c r="UQQ34" s="92"/>
      <c r="UQR34" s="92"/>
      <c r="UQS34" s="92"/>
      <c r="UQT34" s="92"/>
      <c r="UQU34" s="92"/>
      <c r="UQV34" s="92"/>
      <c r="UQW34" s="92"/>
      <c r="UQX34" s="92"/>
      <c r="UQY34" s="92"/>
      <c r="UQZ34" s="92"/>
      <c r="URA34" s="91"/>
      <c r="URB34" s="92"/>
      <c r="URC34" s="92"/>
      <c r="URD34" s="92"/>
      <c r="URE34" s="92"/>
      <c r="URF34" s="92"/>
      <c r="URG34" s="92"/>
      <c r="URH34" s="92"/>
      <c r="URI34" s="92"/>
      <c r="URJ34" s="92"/>
      <c r="URK34" s="92"/>
      <c r="URL34" s="92"/>
      <c r="URM34" s="92"/>
      <c r="URN34" s="91"/>
      <c r="URO34" s="92"/>
      <c r="URP34" s="92"/>
      <c r="URQ34" s="92"/>
      <c r="URR34" s="92"/>
      <c r="URS34" s="92"/>
      <c r="URT34" s="92"/>
      <c r="URU34" s="92"/>
      <c r="URV34" s="92"/>
      <c r="URW34" s="92"/>
      <c r="URX34" s="92"/>
      <c r="URY34" s="92"/>
      <c r="URZ34" s="92"/>
      <c r="USA34" s="91"/>
      <c r="USB34" s="92"/>
      <c r="USC34" s="92"/>
      <c r="USD34" s="92"/>
      <c r="USE34" s="92"/>
      <c r="USF34" s="92"/>
      <c r="USG34" s="92"/>
      <c r="USH34" s="92"/>
      <c r="USI34" s="92"/>
      <c r="USJ34" s="92"/>
      <c r="USK34" s="92"/>
      <c r="USL34" s="92"/>
      <c r="USM34" s="92"/>
      <c r="USN34" s="91"/>
      <c r="USO34" s="92"/>
      <c r="USP34" s="92"/>
      <c r="USQ34" s="92"/>
      <c r="USR34" s="92"/>
      <c r="USS34" s="92"/>
      <c r="UST34" s="92"/>
      <c r="USU34" s="92"/>
      <c r="USV34" s="92"/>
      <c r="USW34" s="92"/>
      <c r="USX34" s="92"/>
      <c r="USY34" s="92"/>
      <c r="USZ34" s="92"/>
      <c r="UTA34" s="91"/>
      <c r="UTB34" s="92"/>
      <c r="UTC34" s="92"/>
      <c r="UTD34" s="92"/>
      <c r="UTE34" s="92"/>
      <c r="UTF34" s="92"/>
      <c r="UTG34" s="92"/>
      <c r="UTH34" s="92"/>
      <c r="UTI34" s="92"/>
      <c r="UTJ34" s="92"/>
      <c r="UTK34" s="92"/>
      <c r="UTL34" s="92"/>
      <c r="UTM34" s="92"/>
      <c r="UTN34" s="91"/>
      <c r="UTO34" s="92"/>
      <c r="UTP34" s="92"/>
      <c r="UTQ34" s="92"/>
      <c r="UTR34" s="92"/>
      <c r="UTS34" s="92"/>
      <c r="UTT34" s="92"/>
      <c r="UTU34" s="92"/>
      <c r="UTV34" s="92"/>
      <c r="UTW34" s="92"/>
      <c r="UTX34" s="92"/>
      <c r="UTY34" s="92"/>
      <c r="UTZ34" s="92"/>
      <c r="UUA34" s="91"/>
      <c r="UUB34" s="92"/>
      <c r="UUC34" s="92"/>
      <c r="UUD34" s="92"/>
      <c r="UUE34" s="92"/>
      <c r="UUF34" s="92"/>
      <c r="UUG34" s="92"/>
      <c r="UUH34" s="92"/>
      <c r="UUI34" s="92"/>
      <c r="UUJ34" s="92"/>
      <c r="UUK34" s="92"/>
      <c r="UUL34" s="92"/>
      <c r="UUM34" s="92"/>
      <c r="UUN34" s="91"/>
      <c r="UUO34" s="92"/>
      <c r="UUP34" s="92"/>
      <c r="UUQ34" s="92"/>
      <c r="UUR34" s="92"/>
      <c r="UUS34" s="92"/>
      <c r="UUT34" s="92"/>
      <c r="UUU34" s="92"/>
      <c r="UUV34" s="92"/>
      <c r="UUW34" s="92"/>
      <c r="UUX34" s="92"/>
      <c r="UUY34" s="92"/>
      <c r="UUZ34" s="92"/>
      <c r="UVA34" s="91"/>
      <c r="UVB34" s="92"/>
      <c r="UVC34" s="92"/>
      <c r="UVD34" s="92"/>
      <c r="UVE34" s="92"/>
      <c r="UVF34" s="92"/>
      <c r="UVG34" s="92"/>
      <c r="UVH34" s="92"/>
      <c r="UVI34" s="92"/>
      <c r="UVJ34" s="92"/>
      <c r="UVK34" s="92"/>
      <c r="UVL34" s="92"/>
      <c r="UVM34" s="92"/>
      <c r="UVN34" s="91"/>
      <c r="UVO34" s="92"/>
      <c r="UVP34" s="92"/>
      <c r="UVQ34" s="92"/>
      <c r="UVR34" s="92"/>
      <c r="UVS34" s="92"/>
      <c r="UVT34" s="92"/>
      <c r="UVU34" s="92"/>
      <c r="UVV34" s="92"/>
      <c r="UVW34" s="92"/>
      <c r="UVX34" s="92"/>
      <c r="UVY34" s="92"/>
      <c r="UVZ34" s="92"/>
      <c r="UWA34" s="91"/>
      <c r="UWB34" s="92"/>
      <c r="UWC34" s="92"/>
      <c r="UWD34" s="92"/>
      <c r="UWE34" s="92"/>
      <c r="UWF34" s="92"/>
      <c r="UWG34" s="92"/>
      <c r="UWH34" s="92"/>
      <c r="UWI34" s="92"/>
      <c r="UWJ34" s="92"/>
      <c r="UWK34" s="92"/>
      <c r="UWL34" s="92"/>
      <c r="UWM34" s="92"/>
      <c r="UWN34" s="91"/>
      <c r="UWO34" s="92"/>
      <c r="UWP34" s="92"/>
      <c r="UWQ34" s="92"/>
      <c r="UWR34" s="92"/>
      <c r="UWS34" s="92"/>
      <c r="UWT34" s="92"/>
      <c r="UWU34" s="92"/>
      <c r="UWV34" s="92"/>
      <c r="UWW34" s="92"/>
      <c r="UWX34" s="92"/>
      <c r="UWY34" s="92"/>
      <c r="UWZ34" s="92"/>
      <c r="UXA34" s="91"/>
      <c r="UXB34" s="92"/>
      <c r="UXC34" s="92"/>
      <c r="UXD34" s="92"/>
      <c r="UXE34" s="92"/>
      <c r="UXF34" s="92"/>
      <c r="UXG34" s="92"/>
      <c r="UXH34" s="92"/>
      <c r="UXI34" s="92"/>
      <c r="UXJ34" s="92"/>
      <c r="UXK34" s="92"/>
      <c r="UXL34" s="92"/>
      <c r="UXM34" s="92"/>
      <c r="UXN34" s="91"/>
      <c r="UXO34" s="92"/>
      <c r="UXP34" s="92"/>
      <c r="UXQ34" s="92"/>
      <c r="UXR34" s="92"/>
      <c r="UXS34" s="92"/>
      <c r="UXT34" s="92"/>
      <c r="UXU34" s="92"/>
      <c r="UXV34" s="92"/>
      <c r="UXW34" s="92"/>
      <c r="UXX34" s="92"/>
      <c r="UXY34" s="92"/>
      <c r="UXZ34" s="92"/>
      <c r="UYA34" s="91"/>
      <c r="UYB34" s="92"/>
      <c r="UYC34" s="92"/>
      <c r="UYD34" s="92"/>
      <c r="UYE34" s="92"/>
      <c r="UYF34" s="92"/>
      <c r="UYG34" s="92"/>
      <c r="UYH34" s="92"/>
      <c r="UYI34" s="92"/>
      <c r="UYJ34" s="92"/>
      <c r="UYK34" s="92"/>
      <c r="UYL34" s="92"/>
      <c r="UYM34" s="92"/>
      <c r="UYN34" s="91"/>
      <c r="UYO34" s="92"/>
      <c r="UYP34" s="92"/>
      <c r="UYQ34" s="92"/>
      <c r="UYR34" s="92"/>
      <c r="UYS34" s="92"/>
      <c r="UYT34" s="92"/>
      <c r="UYU34" s="92"/>
      <c r="UYV34" s="92"/>
      <c r="UYW34" s="92"/>
      <c r="UYX34" s="92"/>
      <c r="UYY34" s="92"/>
      <c r="UYZ34" s="92"/>
      <c r="UZA34" s="91"/>
      <c r="UZB34" s="92"/>
      <c r="UZC34" s="92"/>
      <c r="UZD34" s="92"/>
      <c r="UZE34" s="92"/>
      <c r="UZF34" s="92"/>
      <c r="UZG34" s="92"/>
      <c r="UZH34" s="92"/>
      <c r="UZI34" s="92"/>
      <c r="UZJ34" s="92"/>
      <c r="UZK34" s="92"/>
      <c r="UZL34" s="92"/>
      <c r="UZM34" s="92"/>
      <c r="UZN34" s="91"/>
      <c r="UZO34" s="92"/>
      <c r="UZP34" s="92"/>
      <c r="UZQ34" s="92"/>
      <c r="UZR34" s="92"/>
      <c r="UZS34" s="92"/>
      <c r="UZT34" s="92"/>
      <c r="UZU34" s="92"/>
      <c r="UZV34" s="92"/>
      <c r="UZW34" s="92"/>
      <c r="UZX34" s="92"/>
      <c r="UZY34" s="92"/>
      <c r="UZZ34" s="92"/>
      <c r="VAA34" s="91"/>
      <c r="VAB34" s="92"/>
      <c r="VAC34" s="92"/>
      <c r="VAD34" s="92"/>
      <c r="VAE34" s="92"/>
      <c r="VAF34" s="92"/>
      <c r="VAG34" s="92"/>
      <c r="VAH34" s="92"/>
      <c r="VAI34" s="92"/>
      <c r="VAJ34" s="92"/>
      <c r="VAK34" s="92"/>
      <c r="VAL34" s="92"/>
      <c r="VAM34" s="92"/>
      <c r="VAN34" s="91"/>
      <c r="VAO34" s="92"/>
      <c r="VAP34" s="92"/>
      <c r="VAQ34" s="92"/>
      <c r="VAR34" s="92"/>
      <c r="VAS34" s="92"/>
      <c r="VAT34" s="92"/>
      <c r="VAU34" s="92"/>
      <c r="VAV34" s="92"/>
      <c r="VAW34" s="92"/>
      <c r="VAX34" s="92"/>
      <c r="VAY34" s="92"/>
      <c r="VAZ34" s="92"/>
      <c r="VBA34" s="91"/>
      <c r="VBB34" s="92"/>
      <c r="VBC34" s="92"/>
      <c r="VBD34" s="92"/>
      <c r="VBE34" s="92"/>
      <c r="VBF34" s="92"/>
      <c r="VBG34" s="92"/>
      <c r="VBH34" s="92"/>
      <c r="VBI34" s="92"/>
      <c r="VBJ34" s="92"/>
      <c r="VBK34" s="92"/>
      <c r="VBL34" s="92"/>
      <c r="VBM34" s="92"/>
      <c r="VBN34" s="91"/>
      <c r="VBO34" s="92"/>
      <c r="VBP34" s="92"/>
      <c r="VBQ34" s="92"/>
      <c r="VBR34" s="92"/>
      <c r="VBS34" s="92"/>
      <c r="VBT34" s="92"/>
      <c r="VBU34" s="92"/>
      <c r="VBV34" s="92"/>
      <c r="VBW34" s="92"/>
      <c r="VBX34" s="92"/>
      <c r="VBY34" s="92"/>
      <c r="VBZ34" s="92"/>
      <c r="VCA34" s="91"/>
      <c r="VCB34" s="92"/>
      <c r="VCC34" s="92"/>
      <c r="VCD34" s="92"/>
      <c r="VCE34" s="92"/>
      <c r="VCF34" s="92"/>
      <c r="VCG34" s="92"/>
      <c r="VCH34" s="92"/>
      <c r="VCI34" s="92"/>
      <c r="VCJ34" s="92"/>
      <c r="VCK34" s="92"/>
      <c r="VCL34" s="92"/>
      <c r="VCM34" s="92"/>
      <c r="VCN34" s="91"/>
      <c r="VCO34" s="92"/>
      <c r="VCP34" s="92"/>
      <c r="VCQ34" s="92"/>
      <c r="VCR34" s="92"/>
      <c r="VCS34" s="92"/>
      <c r="VCT34" s="92"/>
      <c r="VCU34" s="92"/>
      <c r="VCV34" s="92"/>
      <c r="VCW34" s="92"/>
      <c r="VCX34" s="92"/>
      <c r="VCY34" s="92"/>
      <c r="VCZ34" s="92"/>
      <c r="VDA34" s="91"/>
      <c r="VDB34" s="92"/>
      <c r="VDC34" s="92"/>
      <c r="VDD34" s="92"/>
      <c r="VDE34" s="92"/>
      <c r="VDF34" s="92"/>
      <c r="VDG34" s="92"/>
      <c r="VDH34" s="92"/>
      <c r="VDI34" s="92"/>
      <c r="VDJ34" s="92"/>
      <c r="VDK34" s="92"/>
      <c r="VDL34" s="92"/>
      <c r="VDM34" s="92"/>
      <c r="VDN34" s="91"/>
      <c r="VDO34" s="92"/>
      <c r="VDP34" s="92"/>
      <c r="VDQ34" s="92"/>
      <c r="VDR34" s="92"/>
      <c r="VDS34" s="92"/>
      <c r="VDT34" s="92"/>
      <c r="VDU34" s="92"/>
      <c r="VDV34" s="92"/>
      <c r="VDW34" s="92"/>
      <c r="VDX34" s="92"/>
      <c r="VDY34" s="92"/>
      <c r="VDZ34" s="92"/>
      <c r="VEA34" s="91"/>
      <c r="VEB34" s="92"/>
      <c r="VEC34" s="92"/>
      <c r="VED34" s="92"/>
      <c r="VEE34" s="92"/>
      <c r="VEF34" s="92"/>
      <c r="VEG34" s="92"/>
      <c r="VEH34" s="92"/>
      <c r="VEI34" s="92"/>
      <c r="VEJ34" s="92"/>
      <c r="VEK34" s="92"/>
      <c r="VEL34" s="92"/>
      <c r="VEM34" s="92"/>
      <c r="VEN34" s="91"/>
      <c r="VEO34" s="92"/>
      <c r="VEP34" s="92"/>
      <c r="VEQ34" s="92"/>
      <c r="VER34" s="92"/>
      <c r="VES34" s="92"/>
      <c r="VET34" s="92"/>
      <c r="VEU34" s="92"/>
      <c r="VEV34" s="92"/>
      <c r="VEW34" s="92"/>
      <c r="VEX34" s="92"/>
      <c r="VEY34" s="92"/>
      <c r="VEZ34" s="92"/>
      <c r="VFA34" s="91"/>
      <c r="VFB34" s="92"/>
      <c r="VFC34" s="92"/>
      <c r="VFD34" s="92"/>
      <c r="VFE34" s="92"/>
      <c r="VFF34" s="92"/>
      <c r="VFG34" s="92"/>
      <c r="VFH34" s="92"/>
      <c r="VFI34" s="92"/>
      <c r="VFJ34" s="92"/>
      <c r="VFK34" s="92"/>
      <c r="VFL34" s="92"/>
      <c r="VFM34" s="92"/>
      <c r="VFN34" s="91"/>
      <c r="VFO34" s="92"/>
      <c r="VFP34" s="92"/>
      <c r="VFQ34" s="92"/>
      <c r="VFR34" s="92"/>
      <c r="VFS34" s="92"/>
      <c r="VFT34" s="92"/>
      <c r="VFU34" s="92"/>
      <c r="VFV34" s="92"/>
      <c r="VFW34" s="92"/>
      <c r="VFX34" s="92"/>
      <c r="VFY34" s="92"/>
      <c r="VFZ34" s="92"/>
      <c r="VGA34" s="91"/>
      <c r="VGB34" s="92"/>
      <c r="VGC34" s="92"/>
      <c r="VGD34" s="92"/>
      <c r="VGE34" s="92"/>
      <c r="VGF34" s="92"/>
      <c r="VGG34" s="92"/>
      <c r="VGH34" s="92"/>
      <c r="VGI34" s="92"/>
      <c r="VGJ34" s="92"/>
      <c r="VGK34" s="92"/>
      <c r="VGL34" s="92"/>
      <c r="VGM34" s="92"/>
      <c r="VGN34" s="91"/>
      <c r="VGO34" s="92"/>
      <c r="VGP34" s="92"/>
      <c r="VGQ34" s="92"/>
      <c r="VGR34" s="92"/>
      <c r="VGS34" s="92"/>
      <c r="VGT34" s="92"/>
      <c r="VGU34" s="92"/>
      <c r="VGV34" s="92"/>
      <c r="VGW34" s="92"/>
      <c r="VGX34" s="92"/>
      <c r="VGY34" s="92"/>
      <c r="VGZ34" s="92"/>
      <c r="VHA34" s="91"/>
      <c r="VHB34" s="92"/>
      <c r="VHC34" s="92"/>
      <c r="VHD34" s="92"/>
      <c r="VHE34" s="92"/>
      <c r="VHF34" s="92"/>
      <c r="VHG34" s="92"/>
      <c r="VHH34" s="92"/>
      <c r="VHI34" s="92"/>
      <c r="VHJ34" s="92"/>
      <c r="VHK34" s="92"/>
      <c r="VHL34" s="92"/>
      <c r="VHM34" s="92"/>
      <c r="VHN34" s="91"/>
      <c r="VHO34" s="92"/>
      <c r="VHP34" s="92"/>
      <c r="VHQ34" s="92"/>
      <c r="VHR34" s="92"/>
      <c r="VHS34" s="92"/>
      <c r="VHT34" s="92"/>
      <c r="VHU34" s="92"/>
      <c r="VHV34" s="92"/>
      <c r="VHW34" s="92"/>
      <c r="VHX34" s="92"/>
      <c r="VHY34" s="92"/>
      <c r="VHZ34" s="92"/>
      <c r="VIA34" s="91"/>
      <c r="VIB34" s="92"/>
      <c r="VIC34" s="92"/>
      <c r="VID34" s="92"/>
      <c r="VIE34" s="92"/>
      <c r="VIF34" s="92"/>
      <c r="VIG34" s="92"/>
      <c r="VIH34" s="92"/>
      <c r="VII34" s="92"/>
      <c r="VIJ34" s="92"/>
      <c r="VIK34" s="92"/>
      <c r="VIL34" s="92"/>
      <c r="VIM34" s="92"/>
      <c r="VIN34" s="91"/>
      <c r="VIO34" s="92"/>
      <c r="VIP34" s="92"/>
      <c r="VIQ34" s="92"/>
      <c r="VIR34" s="92"/>
      <c r="VIS34" s="92"/>
      <c r="VIT34" s="92"/>
      <c r="VIU34" s="92"/>
      <c r="VIV34" s="92"/>
      <c r="VIW34" s="92"/>
      <c r="VIX34" s="92"/>
      <c r="VIY34" s="92"/>
      <c r="VIZ34" s="92"/>
      <c r="VJA34" s="91"/>
      <c r="VJB34" s="92"/>
      <c r="VJC34" s="92"/>
      <c r="VJD34" s="92"/>
      <c r="VJE34" s="92"/>
      <c r="VJF34" s="92"/>
      <c r="VJG34" s="92"/>
      <c r="VJH34" s="92"/>
      <c r="VJI34" s="92"/>
      <c r="VJJ34" s="92"/>
      <c r="VJK34" s="92"/>
      <c r="VJL34" s="92"/>
      <c r="VJM34" s="92"/>
      <c r="VJN34" s="91"/>
      <c r="VJO34" s="92"/>
      <c r="VJP34" s="92"/>
      <c r="VJQ34" s="92"/>
      <c r="VJR34" s="92"/>
      <c r="VJS34" s="92"/>
      <c r="VJT34" s="92"/>
      <c r="VJU34" s="92"/>
      <c r="VJV34" s="92"/>
      <c r="VJW34" s="92"/>
      <c r="VJX34" s="92"/>
      <c r="VJY34" s="92"/>
      <c r="VJZ34" s="92"/>
      <c r="VKA34" s="91"/>
      <c r="VKB34" s="92"/>
      <c r="VKC34" s="92"/>
      <c r="VKD34" s="92"/>
      <c r="VKE34" s="92"/>
      <c r="VKF34" s="92"/>
      <c r="VKG34" s="92"/>
      <c r="VKH34" s="92"/>
      <c r="VKI34" s="92"/>
      <c r="VKJ34" s="92"/>
      <c r="VKK34" s="92"/>
      <c r="VKL34" s="92"/>
      <c r="VKM34" s="92"/>
      <c r="VKN34" s="91"/>
      <c r="VKO34" s="92"/>
      <c r="VKP34" s="92"/>
      <c r="VKQ34" s="92"/>
      <c r="VKR34" s="92"/>
      <c r="VKS34" s="92"/>
      <c r="VKT34" s="92"/>
      <c r="VKU34" s="92"/>
      <c r="VKV34" s="92"/>
      <c r="VKW34" s="92"/>
      <c r="VKX34" s="92"/>
      <c r="VKY34" s="92"/>
      <c r="VKZ34" s="92"/>
      <c r="VLA34" s="91"/>
      <c r="VLB34" s="92"/>
      <c r="VLC34" s="92"/>
      <c r="VLD34" s="92"/>
      <c r="VLE34" s="92"/>
      <c r="VLF34" s="92"/>
      <c r="VLG34" s="92"/>
      <c r="VLH34" s="92"/>
      <c r="VLI34" s="92"/>
      <c r="VLJ34" s="92"/>
      <c r="VLK34" s="92"/>
      <c r="VLL34" s="92"/>
      <c r="VLM34" s="92"/>
      <c r="VLN34" s="91"/>
      <c r="VLO34" s="92"/>
      <c r="VLP34" s="92"/>
      <c r="VLQ34" s="92"/>
      <c r="VLR34" s="92"/>
      <c r="VLS34" s="92"/>
      <c r="VLT34" s="92"/>
      <c r="VLU34" s="92"/>
      <c r="VLV34" s="92"/>
      <c r="VLW34" s="92"/>
      <c r="VLX34" s="92"/>
      <c r="VLY34" s="92"/>
      <c r="VLZ34" s="92"/>
      <c r="VMA34" s="91"/>
      <c r="VMB34" s="92"/>
      <c r="VMC34" s="92"/>
      <c r="VMD34" s="92"/>
      <c r="VME34" s="92"/>
      <c r="VMF34" s="92"/>
      <c r="VMG34" s="92"/>
      <c r="VMH34" s="92"/>
      <c r="VMI34" s="92"/>
      <c r="VMJ34" s="92"/>
      <c r="VMK34" s="92"/>
      <c r="VML34" s="92"/>
      <c r="VMM34" s="92"/>
      <c r="VMN34" s="91"/>
      <c r="VMO34" s="92"/>
      <c r="VMP34" s="92"/>
      <c r="VMQ34" s="92"/>
      <c r="VMR34" s="92"/>
      <c r="VMS34" s="92"/>
      <c r="VMT34" s="92"/>
      <c r="VMU34" s="92"/>
      <c r="VMV34" s="92"/>
      <c r="VMW34" s="92"/>
      <c r="VMX34" s="92"/>
      <c r="VMY34" s="92"/>
      <c r="VMZ34" s="92"/>
      <c r="VNA34" s="91"/>
      <c r="VNB34" s="92"/>
      <c r="VNC34" s="92"/>
      <c r="VND34" s="92"/>
      <c r="VNE34" s="92"/>
      <c r="VNF34" s="92"/>
      <c r="VNG34" s="92"/>
      <c r="VNH34" s="92"/>
      <c r="VNI34" s="92"/>
      <c r="VNJ34" s="92"/>
      <c r="VNK34" s="92"/>
      <c r="VNL34" s="92"/>
      <c r="VNM34" s="92"/>
      <c r="VNN34" s="91"/>
      <c r="VNO34" s="92"/>
      <c r="VNP34" s="92"/>
      <c r="VNQ34" s="92"/>
      <c r="VNR34" s="92"/>
      <c r="VNS34" s="92"/>
      <c r="VNT34" s="92"/>
      <c r="VNU34" s="92"/>
      <c r="VNV34" s="92"/>
      <c r="VNW34" s="92"/>
      <c r="VNX34" s="92"/>
      <c r="VNY34" s="92"/>
      <c r="VNZ34" s="92"/>
      <c r="VOA34" s="91"/>
      <c r="VOB34" s="92"/>
      <c r="VOC34" s="92"/>
      <c r="VOD34" s="92"/>
      <c r="VOE34" s="92"/>
      <c r="VOF34" s="92"/>
      <c r="VOG34" s="92"/>
      <c r="VOH34" s="92"/>
      <c r="VOI34" s="92"/>
      <c r="VOJ34" s="92"/>
      <c r="VOK34" s="92"/>
      <c r="VOL34" s="92"/>
      <c r="VOM34" s="92"/>
      <c r="VON34" s="91"/>
      <c r="VOO34" s="92"/>
      <c r="VOP34" s="92"/>
      <c r="VOQ34" s="92"/>
      <c r="VOR34" s="92"/>
      <c r="VOS34" s="92"/>
      <c r="VOT34" s="92"/>
      <c r="VOU34" s="92"/>
      <c r="VOV34" s="92"/>
      <c r="VOW34" s="92"/>
      <c r="VOX34" s="92"/>
      <c r="VOY34" s="92"/>
      <c r="VOZ34" s="92"/>
      <c r="VPA34" s="91"/>
      <c r="VPB34" s="92"/>
      <c r="VPC34" s="92"/>
      <c r="VPD34" s="92"/>
      <c r="VPE34" s="92"/>
      <c r="VPF34" s="92"/>
      <c r="VPG34" s="92"/>
      <c r="VPH34" s="92"/>
      <c r="VPI34" s="92"/>
      <c r="VPJ34" s="92"/>
      <c r="VPK34" s="92"/>
      <c r="VPL34" s="92"/>
      <c r="VPM34" s="92"/>
      <c r="VPN34" s="91"/>
      <c r="VPO34" s="92"/>
      <c r="VPP34" s="92"/>
      <c r="VPQ34" s="92"/>
      <c r="VPR34" s="92"/>
      <c r="VPS34" s="92"/>
      <c r="VPT34" s="92"/>
      <c r="VPU34" s="92"/>
      <c r="VPV34" s="92"/>
      <c r="VPW34" s="92"/>
      <c r="VPX34" s="92"/>
      <c r="VPY34" s="92"/>
      <c r="VPZ34" s="92"/>
      <c r="VQA34" s="91"/>
      <c r="VQB34" s="92"/>
      <c r="VQC34" s="92"/>
      <c r="VQD34" s="92"/>
      <c r="VQE34" s="92"/>
      <c r="VQF34" s="92"/>
      <c r="VQG34" s="92"/>
      <c r="VQH34" s="92"/>
      <c r="VQI34" s="92"/>
      <c r="VQJ34" s="92"/>
      <c r="VQK34" s="92"/>
      <c r="VQL34" s="92"/>
      <c r="VQM34" s="92"/>
      <c r="VQN34" s="91"/>
      <c r="VQO34" s="92"/>
      <c r="VQP34" s="92"/>
      <c r="VQQ34" s="92"/>
      <c r="VQR34" s="92"/>
      <c r="VQS34" s="92"/>
      <c r="VQT34" s="92"/>
      <c r="VQU34" s="92"/>
      <c r="VQV34" s="92"/>
      <c r="VQW34" s="92"/>
      <c r="VQX34" s="92"/>
      <c r="VQY34" s="92"/>
      <c r="VQZ34" s="92"/>
      <c r="VRA34" s="91"/>
      <c r="VRB34" s="92"/>
      <c r="VRC34" s="92"/>
      <c r="VRD34" s="92"/>
      <c r="VRE34" s="92"/>
      <c r="VRF34" s="92"/>
      <c r="VRG34" s="92"/>
      <c r="VRH34" s="92"/>
      <c r="VRI34" s="92"/>
      <c r="VRJ34" s="92"/>
      <c r="VRK34" s="92"/>
      <c r="VRL34" s="92"/>
      <c r="VRM34" s="92"/>
      <c r="VRN34" s="91"/>
      <c r="VRO34" s="92"/>
      <c r="VRP34" s="92"/>
      <c r="VRQ34" s="92"/>
      <c r="VRR34" s="92"/>
      <c r="VRS34" s="92"/>
      <c r="VRT34" s="92"/>
      <c r="VRU34" s="92"/>
      <c r="VRV34" s="92"/>
      <c r="VRW34" s="92"/>
      <c r="VRX34" s="92"/>
      <c r="VRY34" s="92"/>
      <c r="VRZ34" s="92"/>
      <c r="VSA34" s="91"/>
      <c r="VSB34" s="92"/>
      <c r="VSC34" s="92"/>
      <c r="VSD34" s="92"/>
      <c r="VSE34" s="92"/>
      <c r="VSF34" s="92"/>
      <c r="VSG34" s="92"/>
      <c r="VSH34" s="92"/>
      <c r="VSI34" s="92"/>
      <c r="VSJ34" s="92"/>
      <c r="VSK34" s="92"/>
      <c r="VSL34" s="92"/>
      <c r="VSM34" s="92"/>
      <c r="VSN34" s="91"/>
      <c r="VSO34" s="92"/>
      <c r="VSP34" s="92"/>
      <c r="VSQ34" s="92"/>
      <c r="VSR34" s="92"/>
      <c r="VSS34" s="92"/>
      <c r="VST34" s="92"/>
      <c r="VSU34" s="92"/>
      <c r="VSV34" s="92"/>
      <c r="VSW34" s="92"/>
      <c r="VSX34" s="92"/>
      <c r="VSY34" s="92"/>
      <c r="VSZ34" s="92"/>
      <c r="VTA34" s="91"/>
      <c r="VTB34" s="92"/>
      <c r="VTC34" s="92"/>
      <c r="VTD34" s="92"/>
      <c r="VTE34" s="92"/>
      <c r="VTF34" s="92"/>
      <c r="VTG34" s="92"/>
      <c r="VTH34" s="92"/>
      <c r="VTI34" s="92"/>
      <c r="VTJ34" s="92"/>
      <c r="VTK34" s="92"/>
      <c r="VTL34" s="92"/>
      <c r="VTM34" s="92"/>
      <c r="VTN34" s="91"/>
      <c r="VTO34" s="92"/>
      <c r="VTP34" s="92"/>
      <c r="VTQ34" s="92"/>
      <c r="VTR34" s="92"/>
      <c r="VTS34" s="92"/>
      <c r="VTT34" s="92"/>
      <c r="VTU34" s="92"/>
      <c r="VTV34" s="92"/>
      <c r="VTW34" s="92"/>
      <c r="VTX34" s="92"/>
      <c r="VTY34" s="92"/>
      <c r="VTZ34" s="92"/>
      <c r="VUA34" s="91"/>
      <c r="VUB34" s="92"/>
      <c r="VUC34" s="92"/>
      <c r="VUD34" s="92"/>
      <c r="VUE34" s="92"/>
      <c r="VUF34" s="92"/>
      <c r="VUG34" s="92"/>
      <c r="VUH34" s="92"/>
      <c r="VUI34" s="92"/>
      <c r="VUJ34" s="92"/>
      <c r="VUK34" s="92"/>
      <c r="VUL34" s="92"/>
      <c r="VUM34" s="92"/>
      <c r="VUN34" s="91"/>
      <c r="VUO34" s="92"/>
      <c r="VUP34" s="92"/>
      <c r="VUQ34" s="92"/>
      <c r="VUR34" s="92"/>
      <c r="VUS34" s="92"/>
      <c r="VUT34" s="92"/>
      <c r="VUU34" s="92"/>
      <c r="VUV34" s="92"/>
      <c r="VUW34" s="92"/>
      <c r="VUX34" s="92"/>
      <c r="VUY34" s="92"/>
      <c r="VUZ34" s="92"/>
      <c r="VVA34" s="91"/>
      <c r="VVB34" s="92"/>
      <c r="VVC34" s="92"/>
      <c r="VVD34" s="92"/>
      <c r="VVE34" s="92"/>
      <c r="VVF34" s="92"/>
      <c r="VVG34" s="92"/>
      <c r="VVH34" s="92"/>
      <c r="VVI34" s="92"/>
      <c r="VVJ34" s="92"/>
      <c r="VVK34" s="92"/>
      <c r="VVL34" s="92"/>
      <c r="VVM34" s="92"/>
      <c r="VVN34" s="91"/>
      <c r="VVO34" s="92"/>
      <c r="VVP34" s="92"/>
      <c r="VVQ34" s="92"/>
      <c r="VVR34" s="92"/>
      <c r="VVS34" s="92"/>
      <c r="VVT34" s="92"/>
      <c r="VVU34" s="92"/>
      <c r="VVV34" s="92"/>
      <c r="VVW34" s="92"/>
      <c r="VVX34" s="92"/>
      <c r="VVY34" s="92"/>
      <c r="VVZ34" s="92"/>
      <c r="VWA34" s="91"/>
      <c r="VWB34" s="92"/>
      <c r="VWC34" s="92"/>
      <c r="VWD34" s="92"/>
      <c r="VWE34" s="92"/>
      <c r="VWF34" s="92"/>
      <c r="VWG34" s="92"/>
      <c r="VWH34" s="92"/>
      <c r="VWI34" s="92"/>
      <c r="VWJ34" s="92"/>
      <c r="VWK34" s="92"/>
      <c r="VWL34" s="92"/>
      <c r="VWM34" s="92"/>
      <c r="VWN34" s="91"/>
      <c r="VWO34" s="92"/>
      <c r="VWP34" s="92"/>
      <c r="VWQ34" s="92"/>
      <c r="VWR34" s="92"/>
      <c r="VWS34" s="92"/>
      <c r="VWT34" s="92"/>
      <c r="VWU34" s="92"/>
      <c r="VWV34" s="92"/>
      <c r="VWW34" s="92"/>
      <c r="VWX34" s="92"/>
      <c r="VWY34" s="92"/>
      <c r="VWZ34" s="92"/>
      <c r="VXA34" s="91"/>
      <c r="VXB34" s="92"/>
      <c r="VXC34" s="92"/>
      <c r="VXD34" s="92"/>
      <c r="VXE34" s="92"/>
      <c r="VXF34" s="92"/>
      <c r="VXG34" s="92"/>
      <c r="VXH34" s="92"/>
      <c r="VXI34" s="92"/>
      <c r="VXJ34" s="92"/>
      <c r="VXK34" s="92"/>
      <c r="VXL34" s="92"/>
      <c r="VXM34" s="92"/>
      <c r="VXN34" s="91"/>
      <c r="VXO34" s="92"/>
      <c r="VXP34" s="92"/>
      <c r="VXQ34" s="92"/>
      <c r="VXR34" s="92"/>
      <c r="VXS34" s="92"/>
      <c r="VXT34" s="92"/>
      <c r="VXU34" s="92"/>
      <c r="VXV34" s="92"/>
      <c r="VXW34" s="92"/>
      <c r="VXX34" s="92"/>
      <c r="VXY34" s="92"/>
      <c r="VXZ34" s="92"/>
      <c r="VYA34" s="91"/>
      <c r="VYB34" s="92"/>
      <c r="VYC34" s="92"/>
      <c r="VYD34" s="92"/>
      <c r="VYE34" s="92"/>
      <c r="VYF34" s="92"/>
      <c r="VYG34" s="92"/>
      <c r="VYH34" s="92"/>
      <c r="VYI34" s="92"/>
      <c r="VYJ34" s="92"/>
      <c r="VYK34" s="92"/>
      <c r="VYL34" s="92"/>
      <c r="VYM34" s="92"/>
      <c r="VYN34" s="91"/>
      <c r="VYO34" s="92"/>
      <c r="VYP34" s="92"/>
      <c r="VYQ34" s="92"/>
      <c r="VYR34" s="92"/>
      <c r="VYS34" s="92"/>
      <c r="VYT34" s="92"/>
      <c r="VYU34" s="92"/>
      <c r="VYV34" s="92"/>
      <c r="VYW34" s="92"/>
      <c r="VYX34" s="92"/>
      <c r="VYY34" s="92"/>
      <c r="VYZ34" s="92"/>
      <c r="VZA34" s="91"/>
      <c r="VZB34" s="92"/>
      <c r="VZC34" s="92"/>
      <c r="VZD34" s="92"/>
      <c r="VZE34" s="92"/>
      <c r="VZF34" s="92"/>
      <c r="VZG34" s="92"/>
      <c r="VZH34" s="92"/>
      <c r="VZI34" s="92"/>
      <c r="VZJ34" s="92"/>
      <c r="VZK34" s="92"/>
      <c r="VZL34" s="92"/>
      <c r="VZM34" s="92"/>
      <c r="VZN34" s="91"/>
      <c r="VZO34" s="92"/>
      <c r="VZP34" s="92"/>
      <c r="VZQ34" s="92"/>
      <c r="VZR34" s="92"/>
      <c r="VZS34" s="92"/>
      <c r="VZT34" s="92"/>
      <c r="VZU34" s="92"/>
      <c r="VZV34" s="92"/>
      <c r="VZW34" s="92"/>
      <c r="VZX34" s="92"/>
      <c r="VZY34" s="92"/>
      <c r="VZZ34" s="92"/>
      <c r="WAA34" s="91"/>
      <c r="WAB34" s="92"/>
      <c r="WAC34" s="92"/>
      <c r="WAD34" s="92"/>
      <c r="WAE34" s="92"/>
      <c r="WAF34" s="92"/>
      <c r="WAG34" s="92"/>
      <c r="WAH34" s="92"/>
      <c r="WAI34" s="92"/>
      <c r="WAJ34" s="92"/>
      <c r="WAK34" s="92"/>
      <c r="WAL34" s="92"/>
      <c r="WAM34" s="92"/>
      <c r="WAN34" s="91"/>
      <c r="WAO34" s="92"/>
      <c r="WAP34" s="92"/>
      <c r="WAQ34" s="92"/>
      <c r="WAR34" s="92"/>
      <c r="WAS34" s="92"/>
      <c r="WAT34" s="92"/>
      <c r="WAU34" s="92"/>
      <c r="WAV34" s="92"/>
      <c r="WAW34" s="92"/>
      <c r="WAX34" s="92"/>
      <c r="WAY34" s="92"/>
      <c r="WAZ34" s="92"/>
      <c r="WBA34" s="91"/>
      <c r="WBB34" s="92"/>
      <c r="WBC34" s="92"/>
      <c r="WBD34" s="92"/>
      <c r="WBE34" s="92"/>
      <c r="WBF34" s="92"/>
      <c r="WBG34" s="92"/>
      <c r="WBH34" s="92"/>
      <c r="WBI34" s="92"/>
      <c r="WBJ34" s="92"/>
      <c r="WBK34" s="92"/>
      <c r="WBL34" s="92"/>
      <c r="WBM34" s="92"/>
      <c r="WBN34" s="91"/>
      <c r="WBO34" s="92"/>
      <c r="WBP34" s="92"/>
      <c r="WBQ34" s="92"/>
      <c r="WBR34" s="92"/>
      <c r="WBS34" s="92"/>
      <c r="WBT34" s="92"/>
      <c r="WBU34" s="92"/>
      <c r="WBV34" s="92"/>
      <c r="WBW34" s="92"/>
      <c r="WBX34" s="92"/>
      <c r="WBY34" s="92"/>
      <c r="WBZ34" s="92"/>
      <c r="WCA34" s="91"/>
      <c r="WCB34" s="92"/>
      <c r="WCC34" s="92"/>
      <c r="WCD34" s="92"/>
      <c r="WCE34" s="92"/>
      <c r="WCF34" s="92"/>
      <c r="WCG34" s="92"/>
      <c r="WCH34" s="92"/>
      <c r="WCI34" s="92"/>
      <c r="WCJ34" s="92"/>
      <c r="WCK34" s="92"/>
      <c r="WCL34" s="92"/>
      <c r="WCM34" s="92"/>
      <c r="WCN34" s="91"/>
      <c r="WCO34" s="92"/>
      <c r="WCP34" s="92"/>
      <c r="WCQ34" s="92"/>
      <c r="WCR34" s="92"/>
      <c r="WCS34" s="92"/>
      <c r="WCT34" s="92"/>
      <c r="WCU34" s="92"/>
      <c r="WCV34" s="92"/>
      <c r="WCW34" s="92"/>
      <c r="WCX34" s="92"/>
      <c r="WCY34" s="92"/>
      <c r="WCZ34" s="92"/>
      <c r="WDA34" s="91"/>
      <c r="WDB34" s="92"/>
      <c r="WDC34" s="92"/>
      <c r="WDD34" s="92"/>
      <c r="WDE34" s="92"/>
      <c r="WDF34" s="92"/>
      <c r="WDG34" s="92"/>
      <c r="WDH34" s="92"/>
      <c r="WDI34" s="92"/>
      <c r="WDJ34" s="92"/>
      <c r="WDK34" s="92"/>
      <c r="WDL34" s="92"/>
      <c r="WDM34" s="92"/>
      <c r="WDN34" s="91"/>
      <c r="WDO34" s="92"/>
      <c r="WDP34" s="92"/>
      <c r="WDQ34" s="92"/>
      <c r="WDR34" s="92"/>
      <c r="WDS34" s="92"/>
      <c r="WDT34" s="92"/>
      <c r="WDU34" s="92"/>
      <c r="WDV34" s="92"/>
      <c r="WDW34" s="92"/>
      <c r="WDX34" s="92"/>
      <c r="WDY34" s="92"/>
      <c r="WDZ34" s="92"/>
      <c r="WEA34" s="91"/>
      <c r="WEB34" s="92"/>
      <c r="WEC34" s="92"/>
      <c r="WED34" s="92"/>
      <c r="WEE34" s="92"/>
      <c r="WEF34" s="92"/>
      <c r="WEG34" s="92"/>
      <c r="WEH34" s="92"/>
      <c r="WEI34" s="92"/>
      <c r="WEJ34" s="92"/>
      <c r="WEK34" s="92"/>
      <c r="WEL34" s="92"/>
      <c r="WEM34" s="92"/>
      <c r="WEN34" s="91"/>
      <c r="WEO34" s="92"/>
      <c r="WEP34" s="92"/>
      <c r="WEQ34" s="92"/>
      <c r="WER34" s="92"/>
      <c r="WES34" s="92"/>
      <c r="WET34" s="92"/>
      <c r="WEU34" s="92"/>
      <c r="WEV34" s="92"/>
      <c r="WEW34" s="92"/>
      <c r="WEX34" s="92"/>
      <c r="WEY34" s="92"/>
      <c r="WEZ34" s="92"/>
      <c r="WFA34" s="91"/>
      <c r="WFB34" s="92"/>
      <c r="WFC34" s="92"/>
      <c r="WFD34" s="92"/>
      <c r="WFE34" s="92"/>
      <c r="WFF34" s="92"/>
      <c r="WFG34" s="92"/>
      <c r="WFH34" s="92"/>
      <c r="WFI34" s="92"/>
      <c r="WFJ34" s="92"/>
      <c r="WFK34" s="92"/>
      <c r="WFL34" s="92"/>
      <c r="WFM34" s="92"/>
      <c r="WFN34" s="91"/>
      <c r="WFO34" s="92"/>
      <c r="WFP34" s="92"/>
      <c r="WFQ34" s="92"/>
      <c r="WFR34" s="92"/>
      <c r="WFS34" s="92"/>
      <c r="WFT34" s="92"/>
      <c r="WFU34" s="92"/>
      <c r="WFV34" s="92"/>
      <c r="WFW34" s="92"/>
      <c r="WFX34" s="92"/>
      <c r="WFY34" s="92"/>
      <c r="WFZ34" s="92"/>
      <c r="WGA34" s="91"/>
      <c r="WGB34" s="92"/>
      <c r="WGC34" s="92"/>
      <c r="WGD34" s="92"/>
      <c r="WGE34" s="92"/>
      <c r="WGF34" s="92"/>
      <c r="WGG34" s="92"/>
      <c r="WGH34" s="92"/>
      <c r="WGI34" s="92"/>
      <c r="WGJ34" s="92"/>
      <c r="WGK34" s="92"/>
      <c r="WGL34" s="92"/>
      <c r="WGM34" s="92"/>
      <c r="WGN34" s="91"/>
      <c r="WGO34" s="92"/>
      <c r="WGP34" s="92"/>
      <c r="WGQ34" s="92"/>
      <c r="WGR34" s="92"/>
      <c r="WGS34" s="92"/>
      <c r="WGT34" s="92"/>
      <c r="WGU34" s="92"/>
      <c r="WGV34" s="92"/>
      <c r="WGW34" s="92"/>
      <c r="WGX34" s="92"/>
      <c r="WGY34" s="92"/>
      <c r="WGZ34" s="92"/>
      <c r="WHA34" s="91"/>
      <c r="WHB34" s="92"/>
      <c r="WHC34" s="92"/>
      <c r="WHD34" s="92"/>
      <c r="WHE34" s="92"/>
      <c r="WHF34" s="92"/>
      <c r="WHG34" s="92"/>
      <c r="WHH34" s="92"/>
      <c r="WHI34" s="92"/>
      <c r="WHJ34" s="92"/>
      <c r="WHK34" s="92"/>
      <c r="WHL34" s="92"/>
      <c r="WHM34" s="92"/>
      <c r="WHN34" s="91"/>
      <c r="WHO34" s="92"/>
      <c r="WHP34" s="92"/>
      <c r="WHQ34" s="92"/>
      <c r="WHR34" s="92"/>
      <c r="WHS34" s="92"/>
      <c r="WHT34" s="92"/>
      <c r="WHU34" s="92"/>
      <c r="WHV34" s="92"/>
      <c r="WHW34" s="92"/>
      <c r="WHX34" s="92"/>
      <c r="WHY34" s="92"/>
      <c r="WHZ34" s="92"/>
      <c r="WIA34" s="91"/>
      <c r="WIB34" s="92"/>
      <c r="WIC34" s="92"/>
      <c r="WID34" s="92"/>
      <c r="WIE34" s="92"/>
      <c r="WIF34" s="92"/>
      <c r="WIG34" s="92"/>
      <c r="WIH34" s="92"/>
      <c r="WII34" s="92"/>
      <c r="WIJ34" s="92"/>
      <c r="WIK34" s="92"/>
      <c r="WIL34" s="92"/>
      <c r="WIM34" s="92"/>
      <c r="WIN34" s="91"/>
      <c r="WIO34" s="92"/>
      <c r="WIP34" s="92"/>
      <c r="WIQ34" s="92"/>
      <c r="WIR34" s="92"/>
      <c r="WIS34" s="92"/>
      <c r="WIT34" s="92"/>
      <c r="WIU34" s="92"/>
      <c r="WIV34" s="92"/>
      <c r="WIW34" s="92"/>
      <c r="WIX34" s="92"/>
      <c r="WIY34" s="92"/>
      <c r="WIZ34" s="92"/>
      <c r="WJA34" s="91"/>
      <c r="WJB34" s="92"/>
      <c r="WJC34" s="92"/>
      <c r="WJD34" s="92"/>
      <c r="WJE34" s="92"/>
      <c r="WJF34" s="92"/>
      <c r="WJG34" s="92"/>
      <c r="WJH34" s="92"/>
      <c r="WJI34" s="92"/>
      <c r="WJJ34" s="92"/>
      <c r="WJK34" s="92"/>
      <c r="WJL34" s="92"/>
      <c r="WJM34" s="92"/>
      <c r="WJN34" s="91"/>
      <c r="WJO34" s="92"/>
      <c r="WJP34" s="92"/>
      <c r="WJQ34" s="92"/>
      <c r="WJR34" s="92"/>
      <c r="WJS34" s="92"/>
      <c r="WJT34" s="92"/>
      <c r="WJU34" s="92"/>
      <c r="WJV34" s="92"/>
      <c r="WJW34" s="92"/>
      <c r="WJX34" s="92"/>
      <c r="WJY34" s="92"/>
      <c r="WJZ34" s="92"/>
      <c r="WKA34" s="91"/>
      <c r="WKB34" s="92"/>
      <c r="WKC34" s="92"/>
      <c r="WKD34" s="92"/>
      <c r="WKE34" s="92"/>
      <c r="WKF34" s="92"/>
      <c r="WKG34" s="92"/>
      <c r="WKH34" s="92"/>
      <c r="WKI34" s="92"/>
      <c r="WKJ34" s="92"/>
      <c r="WKK34" s="92"/>
      <c r="WKL34" s="92"/>
      <c r="WKM34" s="92"/>
      <c r="WKN34" s="91"/>
      <c r="WKO34" s="92"/>
      <c r="WKP34" s="92"/>
      <c r="WKQ34" s="92"/>
      <c r="WKR34" s="92"/>
      <c r="WKS34" s="92"/>
      <c r="WKT34" s="92"/>
      <c r="WKU34" s="92"/>
      <c r="WKV34" s="92"/>
      <c r="WKW34" s="92"/>
      <c r="WKX34" s="92"/>
      <c r="WKY34" s="92"/>
      <c r="WKZ34" s="92"/>
      <c r="WLA34" s="91"/>
      <c r="WLB34" s="92"/>
      <c r="WLC34" s="92"/>
      <c r="WLD34" s="92"/>
      <c r="WLE34" s="92"/>
      <c r="WLF34" s="92"/>
      <c r="WLG34" s="92"/>
      <c r="WLH34" s="92"/>
      <c r="WLI34" s="92"/>
      <c r="WLJ34" s="92"/>
      <c r="WLK34" s="92"/>
      <c r="WLL34" s="92"/>
      <c r="WLM34" s="92"/>
      <c r="WLN34" s="91"/>
      <c r="WLO34" s="92"/>
      <c r="WLP34" s="92"/>
      <c r="WLQ34" s="92"/>
      <c r="WLR34" s="92"/>
      <c r="WLS34" s="92"/>
      <c r="WLT34" s="92"/>
      <c r="WLU34" s="92"/>
      <c r="WLV34" s="92"/>
      <c r="WLW34" s="92"/>
      <c r="WLX34" s="92"/>
      <c r="WLY34" s="92"/>
      <c r="WLZ34" s="92"/>
      <c r="WMA34" s="91"/>
      <c r="WMB34" s="92"/>
      <c r="WMC34" s="92"/>
      <c r="WMD34" s="92"/>
      <c r="WME34" s="92"/>
      <c r="WMF34" s="92"/>
      <c r="WMG34" s="92"/>
      <c r="WMH34" s="92"/>
      <c r="WMI34" s="92"/>
      <c r="WMJ34" s="92"/>
      <c r="WMK34" s="92"/>
      <c r="WML34" s="92"/>
      <c r="WMM34" s="92"/>
      <c r="WMN34" s="91"/>
      <c r="WMO34" s="92"/>
      <c r="WMP34" s="92"/>
      <c r="WMQ34" s="92"/>
      <c r="WMR34" s="92"/>
      <c r="WMS34" s="92"/>
      <c r="WMT34" s="92"/>
      <c r="WMU34" s="92"/>
      <c r="WMV34" s="92"/>
      <c r="WMW34" s="92"/>
      <c r="WMX34" s="92"/>
      <c r="WMY34" s="92"/>
      <c r="WMZ34" s="92"/>
      <c r="WNA34" s="91"/>
      <c r="WNB34" s="92"/>
      <c r="WNC34" s="92"/>
      <c r="WND34" s="92"/>
      <c r="WNE34" s="92"/>
      <c r="WNF34" s="92"/>
      <c r="WNG34" s="92"/>
      <c r="WNH34" s="92"/>
      <c r="WNI34" s="92"/>
      <c r="WNJ34" s="92"/>
      <c r="WNK34" s="92"/>
      <c r="WNL34" s="92"/>
      <c r="WNM34" s="92"/>
      <c r="WNN34" s="91"/>
      <c r="WNO34" s="92"/>
      <c r="WNP34" s="92"/>
      <c r="WNQ34" s="92"/>
      <c r="WNR34" s="92"/>
      <c r="WNS34" s="92"/>
      <c r="WNT34" s="92"/>
      <c r="WNU34" s="92"/>
      <c r="WNV34" s="92"/>
      <c r="WNW34" s="92"/>
      <c r="WNX34" s="92"/>
      <c r="WNY34" s="92"/>
      <c r="WNZ34" s="92"/>
      <c r="WOA34" s="91"/>
      <c r="WOB34" s="92"/>
      <c r="WOC34" s="92"/>
      <c r="WOD34" s="92"/>
      <c r="WOE34" s="92"/>
      <c r="WOF34" s="92"/>
      <c r="WOG34" s="92"/>
      <c r="WOH34" s="92"/>
      <c r="WOI34" s="92"/>
      <c r="WOJ34" s="92"/>
      <c r="WOK34" s="92"/>
      <c r="WOL34" s="92"/>
      <c r="WOM34" s="92"/>
      <c r="WON34" s="91"/>
      <c r="WOO34" s="92"/>
      <c r="WOP34" s="92"/>
      <c r="WOQ34" s="92"/>
      <c r="WOR34" s="92"/>
      <c r="WOS34" s="92"/>
      <c r="WOT34" s="92"/>
      <c r="WOU34" s="92"/>
      <c r="WOV34" s="92"/>
      <c r="WOW34" s="92"/>
      <c r="WOX34" s="92"/>
      <c r="WOY34" s="92"/>
      <c r="WOZ34" s="92"/>
      <c r="WPA34" s="91"/>
      <c r="WPB34" s="92"/>
      <c r="WPC34" s="92"/>
      <c r="WPD34" s="92"/>
      <c r="WPE34" s="92"/>
      <c r="WPF34" s="92"/>
      <c r="WPG34" s="92"/>
      <c r="WPH34" s="92"/>
      <c r="WPI34" s="92"/>
      <c r="WPJ34" s="92"/>
      <c r="WPK34" s="92"/>
      <c r="WPL34" s="92"/>
      <c r="WPM34" s="92"/>
      <c r="WPN34" s="91"/>
      <c r="WPO34" s="92"/>
      <c r="WPP34" s="92"/>
      <c r="WPQ34" s="92"/>
      <c r="WPR34" s="92"/>
      <c r="WPS34" s="92"/>
      <c r="WPT34" s="92"/>
      <c r="WPU34" s="92"/>
      <c r="WPV34" s="92"/>
      <c r="WPW34" s="92"/>
      <c r="WPX34" s="92"/>
      <c r="WPY34" s="92"/>
      <c r="WPZ34" s="92"/>
      <c r="WQA34" s="91"/>
      <c r="WQB34" s="92"/>
      <c r="WQC34" s="92"/>
      <c r="WQD34" s="92"/>
      <c r="WQE34" s="92"/>
      <c r="WQF34" s="92"/>
      <c r="WQG34" s="92"/>
      <c r="WQH34" s="92"/>
      <c r="WQI34" s="92"/>
      <c r="WQJ34" s="92"/>
      <c r="WQK34" s="92"/>
      <c r="WQL34" s="92"/>
      <c r="WQM34" s="92"/>
      <c r="WQN34" s="91"/>
      <c r="WQO34" s="92"/>
      <c r="WQP34" s="92"/>
      <c r="WQQ34" s="92"/>
      <c r="WQR34" s="92"/>
      <c r="WQS34" s="92"/>
      <c r="WQT34" s="92"/>
      <c r="WQU34" s="92"/>
      <c r="WQV34" s="92"/>
      <c r="WQW34" s="92"/>
      <c r="WQX34" s="92"/>
      <c r="WQY34" s="92"/>
      <c r="WQZ34" s="92"/>
      <c r="WRA34" s="91"/>
      <c r="WRB34" s="92"/>
      <c r="WRC34" s="92"/>
      <c r="WRD34" s="92"/>
      <c r="WRE34" s="92"/>
      <c r="WRF34" s="92"/>
      <c r="WRG34" s="92"/>
      <c r="WRH34" s="92"/>
      <c r="WRI34" s="92"/>
      <c r="WRJ34" s="92"/>
      <c r="WRK34" s="92"/>
      <c r="WRL34" s="92"/>
      <c r="WRM34" s="92"/>
      <c r="WRN34" s="91"/>
      <c r="WRO34" s="92"/>
      <c r="WRP34" s="92"/>
      <c r="WRQ34" s="92"/>
      <c r="WRR34" s="92"/>
      <c r="WRS34" s="92"/>
      <c r="WRT34" s="92"/>
      <c r="WRU34" s="92"/>
      <c r="WRV34" s="92"/>
      <c r="WRW34" s="92"/>
      <c r="WRX34" s="92"/>
      <c r="WRY34" s="92"/>
      <c r="WRZ34" s="92"/>
      <c r="WSA34" s="91"/>
      <c r="WSB34" s="92"/>
      <c r="WSC34" s="92"/>
      <c r="WSD34" s="92"/>
      <c r="WSE34" s="92"/>
      <c r="WSF34" s="92"/>
      <c r="WSG34" s="92"/>
      <c r="WSH34" s="92"/>
      <c r="WSI34" s="92"/>
      <c r="WSJ34" s="92"/>
      <c r="WSK34" s="92"/>
      <c r="WSL34" s="92"/>
      <c r="WSM34" s="92"/>
      <c r="WSN34" s="91"/>
      <c r="WSO34" s="92"/>
      <c r="WSP34" s="92"/>
      <c r="WSQ34" s="92"/>
      <c r="WSR34" s="92"/>
      <c r="WSS34" s="92"/>
      <c r="WST34" s="92"/>
      <c r="WSU34" s="92"/>
      <c r="WSV34" s="92"/>
      <c r="WSW34" s="92"/>
      <c r="WSX34" s="92"/>
      <c r="WSY34" s="92"/>
      <c r="WSZ34" s="92"/>
      <c r="WTA34" s="91"/>
      <c r="WTB34" s="92"/>
      <c r="WTC34" s="92"/>
      <c r="WTD34" s="92"/>
      <c r="WTE34" s="92"/>
      <c r="WTF34" s="92"/>
      <c r="WTG34" s="92"/>
      <c r="WTH34" s="92"/>
      <c r="WTI34" s="92"/>
      <c r="WTJ34" s="92"/>
      <c r="WTK34" s="92"/>
      <c r="WTL34" s="92"/>
      <c r="WTM34" s="92"/>
      <c r="WTN34" s="91"/>
      <c r="WTO34" s="92"/>
      <c r="WTP34" s="92"/>
      <c r="WTQ34" s="92"/>
      <c r="WTR34" s="92"/>
      <c r="WTS34" s="92"/>
      <c r="WTT34" s="92"/>
      <c r="WTU34" s="92"/>
      <c r="WTV34" s="92"/>
      <c r="WTW34" s="92"/>
      <c r="WTX34" s="92"/>
      <c r="WTY34" s="92"/>
      <c r="WTZ34" s="92"/>
      <c r="WUA34" s="91"/>
      <c r="WUB34" s="92"/>
      <c r="WUC34" s="92"/>
      <c r="WUD34" s="92"/>
      <c r="WUE34" s="92"/>
      <c r="WUF34" s="92"/>
      <c r="WUG34" s="92"/>
      <c r="WUH34" s="92"/>
      <c r="WUI34" s="92"/>
      <c r="WUJ34" s="92"/>
      <c r="WUK34" s="92"/>
      <c r="WUL34" s="92"/>
      <c r="WUM34" s="92"/>
      <c r="WUN34" s="91"/>
      <c r="WUO34" s="92"/>
      <c r="WUP34" s="92"/>
      <c r="WUQ34" s="92"/>
      <c r="WUR34" s="92"/>
      <c r="WUS34" s="92"/>
      <c r="WUT34" s="92"/>
      <c r="WUU34" s="92"/>
      <c r="WUV34" s="92"/>
      <c r="WUW34" s="92"/>
      <c r="WUX34" s="92"/>
      <c r="WUY34" s="92"/>
      <c r="WUZ34" s="92"/>
      <c r="WVA34" s="91"/>
      <c r="WVB34" s="92"/>
      <c r="WVC34" s="92"/>
      <c r="WVD34" s="92"/>
      <c r="WVE34" s="92"/>
      <c r="WVF34" s="92"/>
      <c r="WVG34" s="92"/>
      <c r="WVH34" s="92"/>
      <c r="WVI34" s="92"/>
      <c r="WVJ34" s="92"/>
      <c r="WVK34" s="92"/>
      <c r="WVL34" s="92"/>
      <c r="WVM34" s="92"/>
      <c r="WVN34" s="91"/>
      <c r="WVO34" s="92"/>
      <c r="WVP34" s="92"/>
      <c r="WVQ34" s="92"/>
      <c r="WVR34" s="92"/>
      <c r="WVS34" s="92"/>
      <c r="WVT34" s="92"/>
      <c r="WVU34" s="92"/>
      <c r="WVV34" s="92"/>
      <c r="WVW34" s="92"/>
      <c r="WVX34" s="92"/>
      <c r="WVY34" s="92"/>
      <c r="WVZ34" s="92"/>
      <c r="WWA34" s="91"/>
      <c r="WWB34" s="92"/>
      <c r="WWC34" s="92"/>
      <c r="WWD34" s="92"/>
      <c r="WWE34" s="92"/>
      <c r="WWF34" s="92"/>
      <c r="WWG34" s="92"/>
      <c r="WWH34" s="92"/>
      <c r="WWI34" s="92"/>
      <c r="WWJ34" s="92"/>
      <c r="WWK34" s="92"/>
      <c r="WWL34" s="92"/>
      <c r="WWM34" s="92"/>
      <c r="WWN34" s="91"/>
      <c r="WWO34" s="92"/>
      <c r="WWP34" s="92"/>
      <c r="WWQ34" s="92"/>
      <c r="WWR34" s="92"/>
      <c r="WWS34" s="92"/>
      <c r="WWT34" s="92"/>
      <c r="WWU34" s="92"/>
      <c r="WWV34" s="92"/>
      <c r="WWW34" s="92"/>
      <c r="WWX34" s="92"/>
      <c r="WWY34" s="92"/>
      <c r="WWZ34" s="92"/>
      <c r="WXA34" s="91"/>
      <c r="WXB34" s="92"/>
      <c r="WXC34" s="92"/>
      <c r="WXD34" s="92"/>
      <c r="WXE34" s="92"/>
      <c r="WXF34" s="92"/>
      <c r="WXG34" s="92"/>
      <c r="WXH34" s="92"/>
      <c r="WXI34" s="92"/>
      <c r="WXJ34" s="92"/>
      <c r="WXK34" s="92"/>
      <c r="WXL34" s="92"/>
      <c r="WXM34" s="92"/>
      <c r="WXN34" s="91"/>
      <c r="WXO34" s="92"/>
      <c r="WXP34" s="92"/>
      <c r="WXQ34" s="92"/>
      <c r="WXR34" s="92"/>
      <c r="WXS34" s="92"/>
      <c r="WXT34" s="92"/>
      <c r="WXU34" s="92"/>
      <c r="WXV34" s="92"/>
      <c r="WXW34" s="92"/>
      <c r="WXX34" s="92"/>
      <c r="WXY34" s="92"/>
      <c r="WXZ34" s="92"/>
      <c r="WYA34" s="91"/>
      <c r="WYB34" s="92"/>
      <c r="WYC34" s="92"/>
      <c r="WYD34" s="92"/>
      <c r="WYE34" s="92"/>
      <c r="WYF34" s="92"/>
      <c r="WYG34" s="92"/>
      <c r="WYH34" s="92"/>
      <c r="WYI34" s="92"/>
      <c r="WYJ34" s="92"/>
      <c r="WYK34" s="92"/>
      <c r="WYL34" s="92"/>
      <c r="WYM34" s="92"/>
      <c r="WYN34" s="91"/>
      <c r="WYO34" s="92"/>
      <c r="WYP34" s="92"/>
      <c r="WYQ34" s="92"/>
      <c r="WYR34" s="92"/>
      <c r="WYS34" s="92"/>
      <c r="WYT34" s="92"/>
      <c r="WYU34" s="92"/>
      <c r="WYV34" s="92"/>
      <c r="WYW34" s="92"/>
      <c r="WYX34" s="92"/>
      <c r="WYY34" s="92"/>
      <c r="WYZ34" s="92"/>
      <c r="WZA34" s="91"/>
      <c r="WZB34" s="92"/>
      <c r="WZC34" s="92"/>
      <c r="WZD34" s="92"/>
      <c r="WZE34" s="92"/>
      <c r="WZF34" s="92"/>
      <c r="WZG34" s="92"/>
      <c r="WZH34" s="92"/>
      <c r="WZI34" s="92"/>
      <c r="WZJ34" s="92"/>
      <c r="WZK34" s="92"/>
      <c r="WZL34" s="92"/>
      <c r="WZM34" s="92"/>
      <c r="WZN34" s="91"/>
      <c r="WZO34" s="92"/>
      <c r="WZP34" s="92"/>
      <c r="WZQ34" s="92"/>
      <c r="WZR34" s="92"/>
      <c r="WZS34" s="92"/>
      <c r="WZT34" s="92"/>
      <c r="WZU34" s="92"/>
      <c r="WZV34" s="92"/>
      <c r="WZW34" s="92"/>
      <c r="WZX34" s="92"/>
      <c r="WZY34" s="92"/>
      <c r="WZZ34" s="92"/>
      <c r="XAA34" s="91"/>
      <c r="XAB34" s="92"/>
      <c r="XAC34" s="92"/>
      <c r="XAD34" s="92"/>
      <c r="XAE34" s="92"/>
      <c r="XAF34" s="92"/>
      <c r="XAG34" s="92"/>
      <c r="XAH34" s="92"/>
      <c r="XAI34" s="92"/>
      <c r="XAJ34" s="92"/>
      <c r="XAK34" s="92"/>
      <c r="XAL34" s="92"/>
      <c r="XAM34" s="92"/>
      <c r="XAN34" s="91"/>
      <c r="XAO34" s="92"/>
      <c r="XAP34" s="92"/>
      <c r="XAQ34" s="92"/>
      <c r="XAR34" s="92"/>
      <c r="XAS34" s="92"/>
      <c r="XAT34" s="92"/>
      <c r="XAU34" s="92"/>
      <c r="XAV34" s="92"/>
      <c r="XAW34" s="92"/>
      <c r="XAX34" s="92"/>
      <c r="XAY34" s="92"/>
      <c r="XAZ34" s="92"/>
      <c r="XBA34" s="91"/>
      <c r="XBB34" s="92"/>
      <c r="XBC34" s="92"/>
      <c r="XBD34" s="92"/>
      <c r="XBE34" s="92"/>
      <c r="XBF34" s="92"/>
      <c r="XBG34" s="92"/>
      <c r="XBH34" s="92"/>
      <c r="XBI34" s="92"/>
      <c r="XBJ34" s="92"/>
      <c r="XBK34" s="92"/>
      <c r="XBL34" s="92"/>
      <c r="XBM34" s="92"/>
      <c r="XBN34" s="91"/>
      <c r="XBO34" s="92"/>
      <c r="XBP34" s="92"/>
      <c r="XBQ34" s="92"/>
      <c r="XBR34" s="92"/>
      <c r="XBS34" s="92"/>
      <c r="XBT34" s="92"/>
      <c r="XBU34" s="92"/>
      <c r="XBV34" s="92"/>
      <c r="XBW34" s="92"/>
      <c r="XBX34" s="92"/>
      <c r="XBY34" s="92"/>
      <c r="XBZ34" s="92"/>
      <c r="XCA34" s="91"/>
      <c r="XCB34" s="92"/>
      <c r="XCC34" s="92"/>
      <c r="XCD34" s="92"/>
      <c r="XCE34" s="92"/>
      <c r="XCF34" s="92"/>
      <c r="XCG34" s="92"/>
      <c r="XCH34" s="92"/>
      <c r="XCI34" s="92"/>
      <c r="XCJ34" s="92"/>
      <c r="XCK34" s="92"/>
      <c r="XCL34" s="92"/>
      <c r="XCM34" s="92"/>
      <c r="XCN34" s="91"/>
      <c r="XCO34" s="92"/>
      <c r="XCP34" s="92"/>
      <c r="XCQ34" s="92"/>
      <c r="XCR34" s="92"/>
      <c r="XCS34" s="92"/>
      <c r="XCT34" s="92"/>
      <c r="XCU34" s="92"/>
      <c r="XCV34" s="92"/>
      <c r="XCW34" s="92"/>
      <c r="XCX34" s="92"/>
      <c r="XCY34" s="92"/>
      <c r="XCZ34" s="92"/>
      <c r="XDA34" s="91"/>
      <c r="XDB34" s="92"/>
      <c r="XDC34" s="92"/>
      <c r="XDD34" s="92"/>
      <c r="XDE34" s="92"/>
      <c r="XDF34" s="92"/>
      <c r="XDG34" s="92"/>
      <c r="XDH34" s="92"/>
      <c r="XDI34" s="92"/>
      <c r="XDJ34" s="92"/>
      <c r="XDK34" s="92"/>
      <c r="XDL34" s="92"/>
      <c r="XDM34" s="92"/>
      <c r="XDN34" s="91"/>
      <c r="XDO34" s="92"/>
      <c r="XDP34" s="92"/>
      <c r="XDQ34" s="92"/>
      <c r="XDR34" s="92"/>
      <c r="XDS34" s="92"/>
      <c r="XDT34" s="92"/>
      <c r="XDU34" s="92"/>
      <c r="XDV34" s="92"/>
      <c r="XDW34" s="92"/>
      <c r="XDX34" s="92"/>
      <c r="XDY34" s="92"/>
      <c r="XDZ34" s="92"/>
      <c r="XEA34" s="91"/>
      <c r="XEB34" s="92"/>
      <c r="XEC34" s="92"/>
      <c r="XED34" s="92"/>
      <c r="XEE34" s="92"/>
      <c r="XEF34" s="92"/>
      <c r="XEG34" s="92"/>
      <c r="XEH34" s="92"/>
      <c r="XEI34" s="92"/>
      <c r="XEJ34" s="92"/>
      <c r="XEK34" s="92"/>
      <c r="XEL34" s="92"/>
      <c r="XEM34" s="92"/>
      <c r="XEN34" s="91"/>
      <c r="XEO34" s="92"/>
      <c r="XEP34" s="92"/>
      <c r="XEQ34" s="92"/>
      <c r="XER34" s="92"/>
      <c r="XES34" s="92"/>
      <c r="XET34" s="92"/>
      <c r="XEU34" s="92"/>
      <c r="XEV34" s="92"/>
      <c r="XEW34" s="92"/>
      <c r="XEX34" s="92"/>
      <c r="XEY34" s="92"/>
      <c r="XEZ34" s="92"/>
      <c r="XFA34" s="91"/>
      <c r="XFB34" s="92"/>
      <c r="XFC34" s="92"/>
      <c r="XFD34" s="92"/>
    </row>
    <row r="35" spans="1:16384" ht="15.6">
      <c r="A35" s="85" t="s">
        <v>80</v>
      </c>
      <c r="B35" s="86">
        <f>IF(+B26-B32&gt;0,+B26-B32,0)</f>
        <v>250094.99283333335</v>
      </c>
      <c r="C35" s="86">
        <f t="shared" ref="C35:M35" si="10">IF(+C26-C32&gt;0,+C26-C32,0)</f>
        <v>500189.9856666667</v>
      </c>
      <c r="D35" s="86">
        <f t="shared" si="10"/>
        <v>750284.97849999997</v>
      </c>
      <c r="E35" s="86">
        <f t="shared" si="10"/>
        <v>1000379.9713333334</v>
      </c>
      <c r="F35" s="86">
        <f t="shared" si="10"/>
        <v>1250474.9641666668</v>
      </c>
      <c r="G35" s="86">
        <f t="shared" si="10"/>
        <v>1422364.5570000005</v>
      </c>
      <c r="H35" s="86">
        <f t="shared" si="10"/>
        <v>1672459.5498333336</v>
      </c>
      <c r="I35" s="86">
        <f t="shared" si="10"/>
        <v>1922554.5426666669</v>
      </c>
      <c r="J35" s="86">
        <f t="shared" si="10"/>
        <v>2172649.5355000002</v>
      </c>
      <c r="K35" s="86">
        <f t="shared" si="10"/>
        <v>2422744.5283333333</v>
      </c>
      <c r="L35" s="86">
        <f t="shared" si="10"/>
        <v>2672839.5211666664</v>
      </c>
      <c r="M35" s="109">
        <f t="shared" si="10"/>
        <v>2893184.5139999995</v>
      </c>
      <c r="N35" s="91"/>
      <c r="O35" s="92"/>
      <c r="P35" s="92"/>
      <c r="Q35" s="92"/>
      <c r="R35" s="92"/>
      <c r="S35" s="92"/>
      <c r="T35" s="92"/>
      <c r="U35" s="92"/>
      <c r="V35" s="92"/>
      <c r="W35" s="92"/>
      <c r="X35" s="92"/>
      <c r="Y35" s="92"/>
      <c r="Z35" s="92"/>
      <c r="AA35" s="91"/>
      <c r="AB35" s="92"/>
      <c r="AC35" s="92"/>
      <c r="AD35" s="92"/>
      <c r="AE35" s="92"/>
      <c r="AF35" s="92"/>
      <c r="AG35" s="92"/>
      <c r="AH35" s="92"/>
      <c r="AI35" s="92"/>
      <c r="AJ35" s="92"/>
      <c r="AK35" s="92"/>
      <c r="AL35" s="92"/>
      <c r="AM35" s="92"/>
      <c r="AN35" s="91"/>
      <c r="AO35" s="92"/>
      <c r="AP35" s="92"/>
      <c r="AQ35" s="92"/>
      <c r="AR35" s="92"/>
      <c r="AS35" s="92"/>
      <c r="AT35" s="92"/>
      <c r="AU35" s="92"/>
      <c r="AV35" s="92"/>
      <c r="AW35" s="92"/>
      <c r="AX35" s="92"/>
      <c r="AY35" s="92"/>
      <c r="AZ35" s="92"/>
      <c r="BA35" s="91"/>
      <c r="BB35" s="92"/>
      <c r="BC35" s="92"/>
      <c r="BD35" s="92"/>
      <c r="BE35" s="92"/>
      <c r="BF35" s="92"/>
      <c r="BG35" s="92"/>
      <c r="BH35" s="92"/>
      <c r="BI35" s="92"/>
      <c r="BJ35" s="92"/>
      <c r="BK35" s="92"/>
      <c r="BL35" s="92"/>
      <c r="BM35" s="92"/>
      <c r="BN35" s="91"/>
      <c r="BO35" s="92"/>
      <c r="BP35" s="92"/>
      <c r="BQ35" s="92"/>
      <c r="BR35" s="92"/>
      <c r="BS35" s="92"/>
      <c r="BT35" s="92"/>
      <c r="BU35" s="92"/>
      <c r="BV35" s="92"/>
      <c r="BW35" s="92"/>
      <c r="BX35" s="92"/>
      <c r="BY35" s="92"/>
      <c r="BZ35" s="92"/>
      <c r="CA35" s="91"/>
      <c r="CB35" s="92"/>
      <c r="CC35" s="92"/>
      <c r="CD35" s="92"/>
      <c r="CE35" s="92"/>
      <c r="CF35" s="92"/>
      <c r="CG35" s="92"/>
      <c r="CH35" s="92"/>
      <c r="CI35" s="92"/>
      <c r="CJ35" s="92"/>
      <c r="CK35" s="92"/>
      <c r="CL35" s="92"/>
      <c r="CM35" s="92"/>
      <c r="CN35" s="91"/>
      <c r="CO35" s="92"/>
      <c r="CP35" s="92"/>
      <c r="CQ35" s="92"/>
      <c r="CR35" s="92"/>
      <c r="CS35" s="92"/>
      <c r="CT35" s="92"/>
      <c r="CU35" s="92"/>
      <c r="CV35" s="92"/>
      <c r="CW35" s="92"/>
      <c r="CX35" s="92"/>
      <c r="CY35" s="92"/>
      <c r="CZ35" s="92"/>
      <c r="DA35" s="91"/>
      <c r="DB35" s="92"/>
      <c r="DC35" s="92"/>
      <c r="DD35" s="92"/>
      <c r="DE35" s="92"/>
      <c r="DF35" s="92"/>
      <c r="DG35" s="92"/>
      <c r="DH35" s="92"/>
      <c r="DI35" s="92"/>
      <c r="DJ35" s="92"/>
      <c r="DK35" s="92"/>
      <c r="DL35" s="92"/>
      <c r="DM35" s="92"/>
      <c r="DN35" s="91"/>
      <c r="DO35" s="92"/>
      <c r="DP35" s="92"/>
      <c r="DQ35" s="92"/>
      <c r="DR35" s="92"/>
      <c r="DS35" s="92"/>
      <c r="DT35" s="92"/>
      <c r="DU35" s="92"/>
      <c r="DV35" s="92"/>
      <c r="DW35" s="92"/>
      <c r="DX35" s="92"/>
      <c r="DY35" s="92"/>
      <c r="DZ35" s="92"/>
      <c r="EA35" s="91"/>
      <c r="EB35" s="92"/>
      <c r="EC35" s="92"/>
      <c r="ED35" s="92"/>
      <c r="EE35" s="92"/>
      <c r="EF35" s="92"/>
      <c r="EG35" s="92"/>
      <c r="EH35" s="92"/>
      <c r="EI35" s="92"/>
      <c r="EJ35" s="92"/>
      <c r="EK35" s="92"/>
      <c r="EL35" s="92"/>
      <c r="EM35" s="92"/>
      <c r="EN35" s="91"/>
      <c r="EO35" s="92"/>
      <c r="EP35" s="92"/>
      <c r="EQ35" s="92"/>
      <c r="ER35" s="92"/>
      <c r="ES35" s="92"/>
      <c r="ET35" s="92"/>
      <c r="EU35" s="92"/>
      <c r="EV35" s="92"/>
      <c r="EW35" s="92"/>
      <c r="EX35" s="92"/>
      <c r="EY35" s="92"/>
      <c r="EZ35" s="92"/>
      <c r="FA35" s="91"/>
      <c r="FB35" s="92"/>
      <c r="FC35" s="92"/>
      <c r="FD35" s="92"/>
      <c r="FE35" s="92"/>
      <c r="FF35" s="92"/>
      <c r="FG35" s="92"/>
      <c r="FH35" s="92"/>
      <c r="FI35" s="92"/>
      <c r="FJ35" s="92"/>
      <c r="FK35" s="92"/>
      <c r="FL35" s="92"/>
      <c r="FM35" s="92"/>
      <c r="FN35" s="91"/>
      <c r="FO35" s="92"/>
      <c r="FP35" s="92"/>
      <c r="FQ35" s="92"/>
      <c r="FR35" s="92"/>
      <c r="FS35" s="92"/>
      <c r="FT35" s="92"/>
      <c r="FU35" s="92"/>
      <c r="FV35" s="92"/>
      <c r="FW35" s="92"/>
      <c r="FX35" s="92"/>
      <c r="FY35" s="92"/>
      <c r="FZ35" s="92"/>
      <c r="GA35" s="91"/>
      <c r="GB35" s="92"/>
      <c r="GC35" s="92"/>
      <c r="GD35" s="92"/>
      <c r="GE35" s="92"/>
      <c r="GF35" s="92"/>
      <c r="GG35" s="92"/>
      <c r="GH35" s="92"/>
      <c r="GI35" s="92"/>
      <c r="GJ35" s="92"/>
      <c r="GK35" s="92"/>
      <c r="GL35" s="92"/>
      <c r="GM35" s="92"/>
      <c r="GN35" s="91"/>
      <c r="GO35" s="92"/>
      <c r="GP35" s="92"/>
      <c r="GQ35" s="92"/>
      <c r="GR35" s="92"/>
      <c r="GS35" s="92"/>
      <c r="GT35" s="92"/>
      <c r="GU35" s="92"/>
      <c r="GV35" s="92"/>
      <c r="GW35" s="92"/>
      <c r="GX35" s="92"/>
      <c r="GY35" s="92"/>
      <c r="GZ35" s="92"/>
      <c r="HA35" s="91"/>
      <c r="HB35" s="92"/>
      <c r="HC35" s="92"/>
      <c r="HD35" s="92"/>
      <c r="HE35" s="92"/>
      <c r="HF35" s="92"/>
      <c r="HG35" s="92"/>
      <c r="HH35" s="92"/>
      <c r="HI35" s="92"/>
      <c r="HJ35" s="92"/>
      <c r="HK35" s="92"/>
      <c r="HL35" s="92"/>
      <c r="HM35" s="92"/>
      <c r="HN35" s="91"/>
      <c r="HO35" s="92"/>
      <c r="HP35" s="92"/>
      <c r="HQ35" s="92"/>
      <c r="HR35" s="92"/>
      <c r="HS35" s="92"/>
      <c r="HT35" s="92"/>
      <c r="HU35" s="92"/>
      <c r="HV35" s="92"/>
      <c r="HW35" s="92"/>
      <c r="HX35" s="92"/>
      <c r="HY35" s="92"/>
      <c r="HZ35" s="92"/>
      <c r="IA35" s="91"/>
      <c r="IB35" s="92"/>
      <c r="IC35" s="92"/>
      <c r="ID35" s="92"/>
      <c r="IE35" s="92"/>
      <c r="IF35" s="92"/>
      <c r="IG35" s="92"/>
      <c r="IH35" s="92"/>
      <c r="II35" s="92"/>
      <c r="IJ35" s="92"/>
      <c r="IK35" s="92"/>
      <c r="IL35" s="92"/>
      <c r="IM35" s="92"/>
      <c r="IN35" s="91"/>
      <c r="IO35" s="92"/>
      <c r="IP35" s="92"/>
      <c r="IQ35" s="92"/>
      <c r="IR35" s="92"/>
      <c r="IS35" s="92"/>
      <c r="IT35" s="92"/>
      <c r="IU35" s="92"/>
      <c r="IV35" s="92"/>
      <c r="IW35" s="92"/>
      <c r="IX35" s="92"/>
      <c r="IY35" s="92"/>
      <c r="IZ35" s="92"/>
      <c r="JA35" s="91"/>
      <c r="JB35" s="92"/>
      <c r="JC35" s="92"/>
      <c r="JD35" s="92"/>
      <c r="JE35" s="92"/>
      <c r="JF35" s="92"/>
      <c r="JG35" s="92"/>
      <c r="JH35" s="92"/>
      <c r="JI35" s="92"/>
      <c r="JJ35" s="92"/>
      <c r="JK35" s="92"/>
      <c r="JL35" s="92"/>
      <c r="JM35" s="92"/>
      <c r="JN35" s="91"/>
      <c r="JO35" s="92"/>
      <c r="JP35" s="92"/>
      <c r="JQ35" s="92"/>
      <c r="JR35" s="92"/>
      <c r="JS35" s="92"/>
      <c r="JT35" s="92"/>
      <c r="JU35" s="92"/>
      <c r="JV35" s="92"/>
      <c r="JW35" s="92"/>
      <c r="JX35" s="92"/>
      <c r="JY35" s="92"/>
      <c r="JZ35" s="92"/>
      <c r="KA35" s="91"/>
      <c r="KB35" s="92"/>
      <c r="KC35" s="92"/>
      <c r="KD35" s="92"/>
      <c r="KE35" s="92"/>
      <c r="KF35" s="92"/>
      <c r="KG35" s="92"/>
      <c r="KH35" s="92"/>
      <c r="KI35" s="92"/>
      <c r="KJ35" s="92"/>
      <c r="KK35" s="92"/>
      <c r="KL35" s="92"/>
      <c r="KM35" s="92"/>
      <c r="KN35" s="91"/>
      <c r="KO35" s="92"/>
      <c r="KP35" s="92"/>
      <c r="KQ35" s="92"/>
      <c r="KR35" s="92"/>
      <c r="KS35" s="92"/>
      <c r="KT35" s="92"/>
      <c r="KU35" s="92"/>
      <c r="KV35" s="92"/>
      <c r="KW35" s="92"/>
      <c r="KX35" s="92"/>
      <c r="KY35" s="92"/>
      <c r="KZ35" s="92"/>
      <c r="LA35" s="91"/>
      <c r="LB35" s="92"/>
      <c r="LC35" s="92"/>
      <c r="LD35" s="92"/>
      <c r="LE35" s="92"/>
      <c r="LF35" s="92"/>
      <c r="LG35" s="92"/>
      <c r="LH35" s="92"/>
      <c r="LI35" s="92"/>
      <c r="LJ35" s="92"/>
      <c r="LK35" s="92"/>
      <c r="LL35" s="92"/>
      <c r="LM35" s="92"/>
      <c r="LN35" s="91"/>
      <c r="LO35" s="92"/>
      <c r="LP35" s="92"/>
      <c r="LQ35" s="92"/>
      <c r="LR35" s="92"/>
      <c r="LS35" s="92"/>
      <c r="LT35" s="92"/>
      <c r="LU35" s="92"/>
      <c r="LV35" s="92"/>
      <c r="LW35" s="92"/>
      <c r="LX35" s="92"/>
      <c r="LY35" s="92"/>
      <c r="LZ35" s="92"/>
      <c r="MA35" s="91"/>
      <c r="MB35" s="92"/>
      <c r="MC35" s="92"/>
      <c r="MD35" s="92"/>
      <c r="ME35" s="92"/>
      <c r="MF35" s="92"/>
      <c r="MG35" s="92"/>
      <c r="MH35" s="92"/>
      <c r="MI35" s="92"/>
      <c r="MJ35" s="92"/>
      <c r="MK35" s="92"/>
      <c r="ML35" s="92"/>
      <c r="MM35" s="92"/>
      <c r="MN35" s="91"/>
      <c r="MO35" s="92"/>
      <c r="MP35" s="92"/>
      <c r="MQ35" s="92"/>
      <c r="MR35" s="92"/>
      <c r="MS35" s="92"/>
      <c r="MT35" s="92"/>
      <c r="MU35" s="92"/>
      <c r="MV35" s="92"/>
      <c r="MW35" s="92"/>
      <c r="MX35" s="92"/>
      <c r="MY35" s="92"/>
      <c r="MZ35" s="92"/>
      <c r="NA35" s="91"/>
      <c r="NB35" s="92"/>
      <c r="NC35" s="92"/>
      <c r="ND35" s="92"/>
      <c r="NE35" s="92"/>
      <c r="NF35" s="92"/>
      <c r="NG35" s="92"/>
      <c r="NH35" s="92"/>
      <c r="NI35" s="92"/>
      <c r="NJ35" s="92"/>
      <c r="NK35" s="92"/>
      <c r="NL35" s="92"/>
      <c r="NM35" s="92"/>
      <c r="NN35" s="91"/>
      <c r="NO35" s="92"/>
      <c r="NP35" s="92"/>
      <c r="NQ35" s="92"/>
      <c r="NR35" s="92"/>
      <c r="NS35" s="92"/>
      <c r="NT35" s="92"/>
      <c r="NU35" s="92"/>
      <c r="NV35" s="92"/>
      <c r="NW35" s="92"/>
      <c r="NX35" s="92"/>
      <c r="NY35" s="92"/>
      <c r="NZ35" s="92"/>
      <c r="OA35" s="91"/>
      <c r="OB35" s="92"/>
      <c r="OC35" s="92"/>
      <c r="OD35" s="92"/>
      <c r="OE35" s="92"/>
      <c r="OF35" s="92"/>
      <c r="OG35" s="92"/>
      <c r="OH35" s="92"/>
      <c r="OI35" s="92"/>
      <c r="OJ35" s="92"/>
      <c r="OK35" s="92"/>
      <c r="OL35" s="92"/>
      <c r="OM35" s="92"/>
      <c r="ON35" s="91"/>
      <c r="OO35" s="92"/>
      <c r="OP35" s="92"/>
      <c r="OQ35" s="92"/>
      <c r="OR35" s="92"/>
      <c r="OS35" s="92"/>
      <c r="OT35" s="92"/>
      <c r="OU35" s="92"/>
      <c r="OV35" s="92"/>
      <c r="OW35" s="92"/>
      <c r="OX35" s="92"/>
      <c r="OY35" s="92"/>
      <c r="OZ35" s="92"/>
      <c r="PA35" s="91"/>
      <c r="PB35" s="92"/>
      <c r="PC35" s="92"/>
      <c r="PD35" s="92"/>
      <c r="PE35" s="92"/>
      <c r="PF35" s="92"/>
      <c r="PG35" s="92"/>
      <c r="PH35" s="92"/>
      <c r="PI35" s="92"/>
      <c r="PJ35" s="92"/>
      <c r="PK35" s="92"/>
      <c r="PL35" s="92"/>
      <c r="PM35" s="92"/>
      <c r="PN35" s="91"/>
      <c r="PO35" s="92"/>
      <c r="PP35" s="92"/>
      <c r="PQ35" s="92"/>
      <c r="PR35" s="92"/>
      <c r="PS35" s="92"/>
      <c r="PT35" s="92"/>
      <c r="PU35" s="92"/>
      <c r="PV35" s="92"/>
      <c r="PW35" s="92"/>
      <c r="PX35" s="92"/>
      <c r="PY35" s="92"/>
      <c r="PZ35" s="92"/>
      <c r="QA35" s="91"/>
      <c r="QB35" s="92"/>
      <c r="QC35" s="92"/>
      <c r="QD35" s="92"/>
      <c r="QE35" s="92"/>
      <c r="QF35" s="92"/>
      <c r="QG35" s="92"/>
      <c r="QH35" s="92"/>
      <c r="QI35" s="92"/>
      <c r="QJ35" s="92"/>
      <c r="QK35" s="92"/>
      <c r="QL35" s="92"/>
      <c r="QM35" s="92"/>
      <c r="QN35" s="91"/>
      <c r="QO35" s="92"/>
      <c r="QP35" s="92"/>
      <c r="QQ35" s="92"/>
      <c r="QR35" s="92"/>
      <c r="QS35" s="92"/>
      <c r="QT35" s="92"/>
      <c r="QU35" s="92"/>
      <c r="QV35" s="92"/>
      <c r="QW35" s="92"/>
      <c r="QX35" s="92"/>
      <c r="QY35" s="92"/>
      <c r="QZ35" s="92"/>
      <c r="RA35" s="91"/>
      <c r="RB35" s="92"/>
      <c r="RC35" s="92"/>
      <c r="RD35" s="92"/>
      <c r="RE35" s="92"/>
      <c r="RF35" s="92"/>
      <c r="RG35" s="92"/>
      <c r="RH35" s="92"/>
      <c r="RI35" s="92"/>
      <c r="RJ35" s="92"/>
      <c r="RK35" s="92"/>
      <c r="RL35" s="92"/>
      <c r="RM35" s="92"/>
      <c r="RN35" s="91"/>
      <c r="RO35" s="92"/>
      <c r="RP35" s="92"/>
      <c r="RQ35" s="92"/>
      <c r="RR35" s="92"/>
      <c r="RS35" s="92"/>
      <c r="RT35" s="92"/>
      <c r="RU35" s="92"/>
      <c r="RV35" s="92"/>
      <c r="RW35" s="92"/>
      <c r="RX35" s="92"/>
      <c r="RY35" s="92"/>
      <c r="RZ35" s="92"/>
      <c r="SA35" s="91"/>
      <c r="SB35" s="92"/>
      <c r="SC35" s="92"/>
      <c r="SD35" s="92"/>
      <c r="SE35" s="92"/>
      <c r="SF35" s="92"/>
      <c r="SG35" s="92"/>
      <c r="SH35" s="92"/>
      <c r="SI35" s="92"/>
      <c r="SJ35" s="92"/>
      <c r="SK35" s="92"/>
      <c r="SL35" s="92"/>
      <c r="SM35" s="92"/>
      <c r="SN35" s="91"/>
      <c r="SO35" s="92"/>
      <c r="SP35" s="92"/>
      <c r="SQ35" s="92"/>
      <c r="SR35" s="92"/>
      <c r="SS35" s="92"/>
      <c r="ST35" s="92"/>
      <c r="SU35" s="92"/>
      <c r="SV35" s="92"/>
      <c r="SW35" s="92"/>
      <c r="SX35" s="92"/>
      <c r="SY35" s="92"/>
      <c r="SZ35" s="92"/>
      <c r="TA35" s="91"/>
      <c r="TB35" s="92"/>
      <c r="TC35" s="92"/>
      <c r="TD35" s="92"/>
      <c r="TE35" s="92"/>
      <c r="TF35" s="92"/>
      <c r="TG35" s="92"/>
      <c r="TH35" s="92"/>
      <c r="TI35" s="92"/>
      <c r="TJ35" s="92"/>
      <c r="TK35" s="92"/>
      <c r="TL35" s="92"/>
      <c r="TM35" s="92"/>
      <c r="TN35" s="91"/>
      <c r="TO35" s="92"/>
      <c r="TP35" s="92"/>
      <c r="TQ35" s="92"/>
      <c r="TR35" s="92"/>
      <c r="TS35" s="92"/>
      <c r="TT35" s="92"/>
      <c r="TU35" s="92"/>
      <c r="TV35" s="92"/>
      <c r="TW35" s="92"/>
      <c r="TX35" s="92"/>
      <c r="TY35" s="92"/>
      <c r="TZ35" s="92"/>
      <c r="UA35" s="91"/>
      <c r="UB35" s="92"/>
      <c r="UC35" s="92"/>
      <c r="UD35" s="92"/>
      <c r="UE35" s="92"/>
      <c r="UF35" s="92"/>
      <c r="UG35" s="92"/>
      <c r="UH35" s="92"/>
      <c r="UI35" s="92"/>
      <c r="UJ35" s="92"/>
      <c r="UK35" s="92"/>
      <c r="UL35" s="92"/>
      <c r="UM35" s="92"/>
      <c r="UN35" s="91"/>
      <c r="UO35" s="92"/>
      <c r="UP35" s="92"/>
      <c r="UQ35" s="92"/>
      <c r="UR35" s="92"/>
      <c r="US35" s="92"/>
      <c r="UT35" s="92"/>
      <c r="UU35" s="92"/>
      <c r="UV35" s="92"/>
      <c r="UW35" s="92"/>
      <c r="UX35" s="92"/>
      <c r="UY35" s="92"/>
      <c r="UZ35" s="92"/>
      <c r="VA35" s="91"/>
      <c r="VB35" s="92"/>
      <c r="VC35" s="92"/>
      <c r="VD35" s="92"/>
      <c r="VE35" s="92"/>
      <c r="VF35" s="92"/>
      <c r="VG35" s="92"/>
      <c r="VH35" s="92"/>
      <c r="VI35" s="92"/>
      <c r="VJ35" s="92"/>
      <c r="VK35" s="92"/>
      <c r="VL35" s="92"/>
      <c r="VM35" s="92"/>
      <c r="VN35" s="91"/>
      <c r="VO35" s="92"/>
      <c r="VP35" s="92"/>
      <c r="VQ35" s="92"/>
      <c r="VR35" s="92"/>
      <c r="VS35" s="92"/>
      <c r="VT35" s="92"/>
      <c r="VU35" s="92"/>
      <c r="VV35" s="92"/>
      <c r="VW35" s="92"/>
      <c r="VX35" s="92"/>
      <c r="VY35" s="92"/>
      <c r="VZ35" s="92"/>
      <c r="WA35" s="91"/>
      <c r="WB35" s="92"/>
      <c r="WC35" s="92"/>
      <c r="WD35" s="92"/>
      <c r="WE35" s="92"/>
      <c r="WF35" s="92"/>
      <c r="WG35" s="92"/>
      <c r="WH35" s="92"/>
      <c r="WI35" s="92"/>
      <c r="WJ35" s="92"/>
      <c r="WK35" s="92"/>
      <c r="WL35" s="92"/>
      <c r="WM35" s="92"/>
      <c r="WN35" s="91"/>
      <c r="WO35" s="92"/>
      <c r="WP35" s="92"/>
      <c r="WQ35" s="92"/>
      <c r="WR35" s="92"/>
      <c r="WS35" s="92"/>
      <c r="WT35" s="92"/>
      <c r="WU35" s="92"/>
      <c r="WV35" s="92"/>
      <c r="WW35" s="92"/>
      <c r="WX35" s="92"/>
      <c r="WY35" s="92"/>
      <c r="WZ35" s="92"/>
      <c r="XA35" s="91"/>
      <c r="XB35" s="92"/>
      <c r="XC35" s="92"/>
      <c r="XD35" s="92"/>
      <c r="XE35" s="92"/>
      <c r="XF35" s="92"/>
      <c r="XG35" s="92"/>
      <c r="XH35" s="92"/>
      <c r="XI35" s="92"/>
      <c r="XJ35" s="92"/>
      <c r="XK35" s="92"/>
      <c r="XL35" s="92"/>
      <c r="XM35" s="92"/>
      <c r="XN35" s="91"/>
      <c r="XO35" s="92"/>
      <c r="XP35" s="92"/>
      <c r="XQ35" s="92"/>
      <c r="XR35" s="92"/>
      <c r="XS35" s="92"/>
      <c r="XT35" s="92"/>
      <c r="XU35" s="92"/>
      <c r="XV35" s="92"/>
      <c r="XW35" s="92"/>
      <c r="XX35" s="92"/>
      <c r="XY35" s="92"/>
      <c r="XZ35" s="92"/>
      <c r="YA35" s="91"/>
      <c r="YB35" s="92"/>
      <c r="YC35" s="92"/>
      <c r="YD35" s="92"/>
      <c r="YE35" s="92"/>
      <c r="YF35" s="92"/>
      <c r="YG35" s="92"/>
      <c r="YH35" s="92"/>
      <c r="YI35" s="92"/>
      <c r="YJ35" s="92"/>
      <c r="YK35" s="92"/>
      <c r="YL35" s="92"/>
      <c r="YM35" s="92"/>
      <c r="YN35" s="91"/>
      <c r="YO35" s="92"/>
      <c r="YP35" s="92"/>
      <c r="YQ35" s="92"/>
      <c r="YR35" s="92"/>
      <c r="YS35" s="92"/>
      <c r="YT35" s="92"/>
      <c r="YU35" s="92"/>
      <c r="YV35" s="92"/>
      <c r="YW35" s="92"/>
      <c r="YX35" s="92"/>
      <c r="YY35" s="92"/>
      <c r="YZ35" s="92"/>
      <c r="ZA35" s="91"/>
      <c r="ZB35" s="92"/>
      <c r="ZC35" s="92"/>
      <c r="ZD35" s="92"/>
      <c r="ZE35" s="92"/>
      <c r="ZF35" s="92"/>
      <c r="ZG35" s="92"/>
      <c r="ZH35" s="92"/>
      <c r="ZI35" s="92"/>
      <c r="ZJ35" s="92"/>
      <c r="ZK35" s="92"/>
      <c r="ZL35" s="92"/>
      <c r="ZM35" s="92"/>
      <c r="ZN35" s="91"/>
      <c r="ZO35" s="92"/>
      <c r="ZP35" s="92"/>
      <c r="ZQ35" s="92"/>
      <c r="ZR35" s="92"/>
      <c r="ZS35" s="92"/>
      <c r="ZT35" s="92"/>
      <c r="ZU35" s="92"/>
      <c r="ZV35" s="92"/>
      <c r="ZW35" s="92"/>
      <c r="ZX35" s="92"/>
      <c r="ZY35" s="92"/>
      <c r="ZZ35" s="92"/>
      <c r="AAA35" s="91"/>
      <c r="AAB35" s="92"/>
      <c r="AAC35" s="92"/>
      <c r="AAD35" s="92"/>
      <c r="AAE35" s="92"/>
      <c r="AAF35" s="92"/>
      <c r="AAG35" s="92"/>
      <c r="AAH35" s="92"/>
      <c r="AAI35" s="92"/>
      <c r="AAJ35" s="92"/>
      <c r="AAK35" s="92"/>
      <c r="AAL35" s="92"/>
      <c r="AAM35" s="92"/>
      <c r="AAN35" s="91"/>
      <c r="AAO35" s="92"/>
      <c r="AAP35" s="92"/>
      <c r="AAQ35" s="92"/>
      <c r="AAR35" s="92"/>
      <c r="AAS35" s="92"/>
      <c r="AAT35" s="92"/>
      <c r="AAU35" s="92"/>
      <c r="AAV35" s="92"/>
      <c r="AAW35" s="92"/>
      <c r="AAX35" s="92"/>
      <c r="AAY35" s="92"/>
      <c r="AAZ35" s="92"/>
      <c r="ABA35" s="91"/>
      <c r="ABB35" s="92"/>
      <c r="ABC35" s="92"/>
      <c r="ABD35" s="92"/>
      <c r="ABE35" s="92"/>
      <c r="ABF35" s="92"/>
      <c r="ABG35" s="92"/>
      <c r="ABH35" s="92"/>
      <c r="ABI35" s="92"/>
      <c r="ABJ35" s="92"/>
      <c r="ABK35" s="92"/>
      <c r="ABL35" s="92"/>
      <c r="ABM35" s="92"/>
      <c r="ABN35" s="91"/>
      <c r="ABO35" s="92"/>
      <c r="ABP35" s="92"/>
      <c r="ABQ35" s="92"/>
      <c r="ABR35" s="92"/>
      <c r="ABS35" s="92"/>
      <c r="ABT35" s="92"/>
      <c r="ABU35" s="92"/>
      <c r="ABV35" s="92"/>
      <c r="ABW35" s="92"/>
      <c r="ABX35" s="92"/>
      <c r="ABY35" s="92"/>
      <c r="ABZ35" s="92"/>
      <c r="ACA35" s="91"/>
      <c r="ACB35" s="92"/>
      <c r="ACC35" s="92"/>
      <c r="ACD35" s="92"/>
      <c r="ACE35" s="92"/>
      <c r="ACF35" s="92"/>
      <c r="ACG35" s="92"/>
      <c r="ACH35" s="92"/>
      <c r="ACI35" s="92"/>
      <c r="ACJ35" s="92"/>
      <c r="ACK35" s="92"/>
      <c r="ACL35" s="92"/>
      <c r="ACM35" s="92"/>
      <c r="ACN35" s="91"/>
      <c r="ACO35" s="92"/>
      <c r="ACP35" s="92"/>
      <c r="ACQ35" s="92"/>
      <c r="ACR35" s="92"/>
      <c r="ACS35" s="92"/>
      <c r="ACT35" s="92"/>
      <c r="ACU35" s="92"/>
      <c r="ACV35" s="92"/>
      <c r="ACW35" s="92"/>
      <c r="ACX35" s="92"/>
      <c r="ACY35" s="92"/>
      <c r="ACZ35" s="92"/>
      <c r="ADA35" s="91"/>
      <c r="ADB35" s="92"/>
      <c r="ADC35" s="92"/>
      <c r="ADD35" s="92"/>
      <c r="ADE35" s="92"/>
      <c r="ADF35" s="92"/>
      <c r="ADG35" s="92"/>
      <c r="ADH35" s="92"/>
      <c r="ADI35" s="92"/>
      <c r="ADJ35" s="92"/>
      <c r="ADK35" s="92"/>
      <c r="ADL35" s="92"/>
      <c r="ADM35" s="92"/>
      <c r="ADN35" s="91"/>
      <c r="ADO35" s="92"/>
      <c r="ADP35" s="92"/>
      <c r="ADQ35" s="92"/>
      <c r="ADR35" s="92"/>
      <c r="ADS35" s="92"/>
      <c r="ADT35" s="92"/>
      <c r="ADU35" s="92"/>
      <c r="ADV35" s="92"/>
      <c r="ADW35" s="92"/>
      <c r="ADX35" s="92"/>
      <c r="ADY35" s="92"/>
      <c r="ADZ35" s="92"/>
      <c r="AEA35" s="91"/>
      <c r="AEB35" s="92"/>
      <c r="AEC35" s="92"/>
      <c r="AED35" s="92"/>
      <c r="AEE35" s="92"/>
      <c r="AEF35" s="92"/>
      <c r="AEG35" s="92"/>
      <c r="AEH35" s="92"/>
      <c r="AEI35" s="92"/>
      <c r="AEJ35" s="92"/>
      <c r="AEK35" s="92"/>
      <c r="AEL35" s="92"/>
      <c r="AEM35" s="92"/>
      <c r="AEN35" s="91"/>
      <c r="AEO35" s="92"/>
      <c r="AEP35" s="92"/>
      <c r="AEQ35" s="92"/>
      <c r="AER35" s="92"/>
      <c r="AES35" s="92"/>
      <c r="AET35" s="92"/>
      <c r="AEU35" s="92"/>
      <c r="AEV35" s="92"/>
      <c r="AEW35" s="92"/>
      <c r="AEX35" s="92"/>
      <c r="AEY35" s="92"/>
      <c r="AEZ35" s="92"/>
      <c r="AFA35" s="91"/>
      <c r="AFB35" s="92"/>
      <c r="AFC35" s="92"/>
      <c r="AFD35" s="92"/>
      <c r="AFE35" s="92"/>
      <c r="AFF35" s="92"/>
      <c r="AFG35" s="92"/>
      <c r="AFH35" s="92"/>
      <c r="AFI35" s="92"/>
      <c r="AFJ35" s="92"/>
      <c r="AFK35" s="92"/>
      <c r="AFL35" s="92"/>
      <c r="AFM35" s="92"/>
      <c r="AFN35" s="91"/>
      <c r="AFO35" s="92"/>
      <c r="AFP35" s="92"/>
      <c r="AFQ35" s="92"/>
      <c r="AFR35" s="92"/>
      <c r="AFS35" s="92"/>
      <c r="AFT35" s="92"/>
      <c r="AFU35" s="92"/>
      <c r="AFV35" s="92"/>
      <c r="AFW35" s="92"/>
      <c r="AFX35" s="92"/>
      <c r="AFY35" s="92"/>
      <c r="AFZ35" s="92"/>
      <c r="AGA35" s="91"/>
      <c r="AGB35" s="92"/>
      <c r="AGC35" s="92"/>
      <c r="AGD35" s="92"/>
      <c r="AGE35" s="92"/>
      <c r="AGF35" s="92"/>
      <c r="AGG35" s="92"/>
      <c r="AGH35" s="92"/>
      <c r="AGI35" s="92"/>
      <c r="AGJ35" s="92"/>
      <c r="AGK35" s="92"/>
      <c r="AGL35" s="92"/>
      <c r="AGM35" s="92"/>
      <c r="AGN35" s="91"/>
      <c r="AGO35" s="92"/>
      <c r="AGP35" s="92"/>
      <c r="AGQ35" s="92"/>
      <c r="AGR35" s="92"/>
      <c r="AGS35" s="92"/>
      <c r="AGT35" s="92"/>
      <c r="AGU35" s="92"/>
      <c r="AGV35" s="92"/>
      <c r="AGW35" s="92"/>
      <c r="AGX35" s="92"/>
      <c r="AGY35" s="92"/>
      <c r="AGZ35" s="92"/>
      <c r="AHA35" s="91"/>
      <c r="AHB35" s="92"/>
      <c r="AHC35" s="92"/>
      <c r="AHD35" s="92"/>
      <c r="AHE35" s="92"/>
      <c r="AHF35" s="92"/>
      <c r="AHG35" s="92"/>
      <c r="AHH35" s="92"/>
      <c r="AHI35" s="92"/>
      <c r="AHJ35" s="92"/>
      <c r="AHK35" s="92"/>
      <c r="AHL35" s="92"/>
      <c r="AHM35" s="92"/>
      <c r="AHN35" s="91"/>
      <c r="AHO35" s="92"/>
      <c r="AHP35" s="92"/>
      <c r="AHQ35" s="92"/>
      <c r="AHR35" s="92"/>
      <c r="AHS35" s="92"/>
      <c r="AHT35" s="92"/>
      <c r="AHU35" s="92"/>
      <c r="AHV35" s="92"/>
      <c r="AHW35" s="92"/>
      <c r="AHX35" s="92"/>
      <c r="AHY35" s="92"/>
      <c r="AHZ35" s="92"/>
      <c r="AIA35" s="91"/>
      <c r="AIB35" s="92"/>
      <c r="AIC35" s="92"/>
      <c r="AID35" s="92"/>
      <c r="AIE35" s="92"/>
      <c r="AIF35" s="92"/>
      <c r="AIG35" s="92"/>
      <c r="AIH35" s="92"/>
      <c r="AII35" s="92"/>
      <c r="AIJ35" s="92"/>
      <c r="AIK35" s="92"/>
      <c r="AIL35" s="92"/>
      <c r="AIM35" s="92"/>
      <c r="AIN35" s="91"/>
      <c r="AIO35" s="92"/>
      <c r="AIP35" s="92"/>
      <c r="AIQ35" s="92"/>
      <c r="AIR35" s="92"/>
      <c r="AIS35" s="92"/>
      <c r="AIT35" s="92"/>
      <c r="AIU35" s="92"/>
      <c r="AIV35" s="92"/>
      <c r="AIW35" s="92"/>
      <c r="AIX35" s="92"/>
      <c r="AIY35" s="92"/>
      <c r="AIZ35" s="92"/>
      <c r="AJA35" s="91"/>
      <c r="AJB35" s="92"/>
      <c r="AJC35" s="92"/>
      <c r="AJD35" s="92"/>
      <c r="AJE35" s="92"/>
      <c r="AJF35" s="92"/>
      <c r="AJG35" s="92"/>
      <c r="AJH35" s="92"/>
      <c r="AJI35" s="92"/>
      <c r="AJJ35" s="92"/>
      <c r="AJK35" s="92"/>
      <c r="AJL35" s="92"/>
      <c r="AJM35" s="92"/>
      <c r="AJN35" s="91"/>
      <c r="AJO35" s="92"/>
      <c r="AJP35" s="92"/>
      <c r="AJQ35" s="92"/>
      <c r="AJR35" s="92"/>
      <c r="AJS35" s="92"/>
      <c r="AJT35" s="92"/>
      <c r="AJU35" s="92"/>
      <c r="AJV35" s="92"/>
      <c r="AJW35" s="92"/>
      <c r="AJX35" s="92"/>
      <c r="AJY35" s="92"/>
      <c r="AJZ35" s="92"/>
      <c r="AKA35" s="91"/>
      <c r="AKB35" s="92"/>
      <c r="AKC35" s="92"/>
      <c r="AKD35" s="92"/>
      <c r="AKE35" s="92"/>
      <c r="AKF35" s="92"/>
      <c r="AKG35" s="92"/>
      <c r="AKH35" s="92"/>
      <c r="AKI35" s="92"/>
      <c r="AKJ35" s="92"/>
      <c r="AKK35" s="92"/>
      <c r="AKL35" s="92"/>
      <c r="AKM35" s="92"/>
      <c r="AKN35" s="91"/>
      <c r="AKO35" s="92"/>
      <c r="AKP35" s="92"/>
      <c r="AKQ35" s="92"/>
      <c r="AKR35" s="92"/>
      <c r="AKS35" s="92"/>
      <c r="AKT35" s="92"/>
      <c r="AKU35" s="92"/>
      <c r="AKV35" s="92"/>
      <c r="AKW35" s="92"/>
      <c r="AKX35" s="92"/>
      <c r="AKY35" s="92"/>
      <c r="AKZ35" s="92"/>
      <c r="ALA35" s="91"/>
      <c r="ALB35" s="92"/>
      <c r="ALC35" s="92"/>
      <c r="ALD35" s="92"/>
      <c r="ALE35" s="92"/>
      <c r="ALF35" s="92"/>
      <c r="ALG35" s="92"/>
      <c r="ALH35" s="92"/>
      <c r="ALI35" s="92"/>
      <c r="ALJ35" s="92"/>
      <c r="ALK35" s="92"/>
      <c r="ALL35" s="92"/>
      <c r="ALM35" s="92"/>
      <c r="ALN35" s="91"/>
      <c r="ALO35" s="92"/>
      <c r="ALP35" s="92"/>
      <c r="ALQ35" s="92"/>
      <c r="ALR35" s="92"/>
      <c r="ALS35" s="92"/>
      <c r="ALT35" s="92"/>
      <c r="ALU35" s="92"/>
      <c r="ALV35" s="92"/>
      <c r="ALW35" s="92"/>
      <c r="ALX35" s="92"/>
      <c r="ALY35" s="92"/>
      <c r="ALZ35" s="92"/>
      <c r="AMA35" s="91"/>
      <c r="AMB35" s="92"/>
      <c r="AMC35" s="92"/>
      <c r="AMD35" s="92"/>
      <c r="AME35" s="92"/>
      <c r="AMF35" s="92"/>
      <c r="AMG35" s="92"/>
      <c r="AMH35" s="92"/>
      <c r="AMI35" s="92"/>
      <c r="AMJ35" s="92"/>
      <c r="AMK35" s="92"/>
      <c r="AML35" s="92"/>
      <c r="AMM35" s="92"/>
      <c r="AMN35" s="91"/>
      <c r="AMO35" s="92"/>
      <c r="AMP35" s="92"/>
      <c r="AMQ35" s="92"/>
      <c r="AMR35" s="92"/>
      <c r="AMS35" s="92"/>
      <c r="AMT35" s="92"/>
      <c r="AMU35" s="92"/>
      <c r="AMV35" s="92"/>
      <c r="AMW35" s="92"/>
      <c r="AMX35" s="92"/>
      <c r="AMY35" s="92"/>
      <c r="AMZ35" s="92"/>
      <c r="ANA35" s="91"/>
      <c r="ANB35" s="92"/>
      <c r="ANC35" s="92"/>
      <c r="AND35" s="92"/>
      <c r="ANE35" s="92"/>
      <c r="ANF35" s="92"/>
      <c r="ANG35" s="92"/>
      <c r="ANH35" s="92"/>
      <c r="ANI35" s="92"/>
      <c r="ANJ35" s="92"/>
      <c r="ANK35" s="92"/>
      <c r="ANL35" s="92"/>
      <c r="ANM35" s="92"/>
      <c r="ANN35" s="91"/>
      <c r="ANO35" s="92"/>
      <c r="ANP35" s="92"/>
      <c r="ANQ35" s="92"/>
      <c r="ANR35" s="92"/>
      <c r="ANS35" s="92"/>
      <c r="ANT35" s="92"/>
      <c r="ANU35" s="92"/>
      <c r="ANV35" s="92"/>
      <c r="ANW35" s="92"/>
      <c r="ANX35" s="92"/>
      <c r="ANY35" s="92"/>
      <c r="ANZ35" s="92"/>
      <c r="AOA35" s="91"/>
      <c r="AOB35" s="92"/>
      <c r="AOC35" s="92"/>
      <c r="AOD35" s="92"/>
      <c r="AOE35" s="92"/>
      <c r="AOF35" s="92"/>
      <c r="AOG35" s="92"/>
      <c r="AOH35" s="92"/>
      <c r="AOI35" s="92"/>
      <c r="AOJ35" s="92"/>
      <c r="AOK35" s="92"/>
      <c r="AOL35" s="92"/>
      <c r="AOM35" s="92"/>
      <c r="AON35" s="91"/>
      <c r="AOO35" s="92"/>
      <c r="AOP35" s="92"/>
      <c r="AOQ35" s="92"/>
      <c r="AOR35" s="92"/>
      <c r="AOS35" s="92"/>
      <c r="AOT35" s="92"/>
      <c r="AOU35" s="92"/>
      <c r="AOV35" s="92"/>
      <c r="AOW35" s="92"/>
      <c r="AOX35" s="92"/>
      <c r="AOY35" s="92"/>
      <c r="AOZ35" s="92"/>
      <c r="APA35" s="91"/>
      <c r="APB35" s="92"/>
      <c r="APC35" s="92"/>
      <c r="APD35" s="92"/>
      <c r="APE35" s="92"/>
      <c r="APF35" s="92"/>
      <c r="APG35" s="92"/>
      <c r="APH35" s="92"/>
      <c r="API35" s="92"/>
      <c r="APJ35" s="92"/>
      <c r="APK35" s="92"/>
      <c r="APL35" s="92"/>
      <c r="APM35" s="92"/>
      <c r="APN35" s="91"/>
      <c r="APO35" s="92"/>
      <c r="APP35" s="92"/>
      <c r="APQ35" s="92"/>
      <c r="APR35" s="92"/>
      <c r="APS35" s="92"/>
      <c r="APT35" s="92"/>
      <c r="APU35" s="92"/>
      <c r="APV35" s="92"/>
      <c r="APW35" s="92"/>
      <c r="APX35" s="92"/>
      <c r="APY35" s="92"/>
      <c r="APZ35" s="92"/>
      <c r="AQA35" s="91"/>
      <c r="AQB35" s="92"/>
      <c r="AQC35" s="92"/>
      <c r="AQD35" s="92"/>
      <c r="AQE35" s="92"/>
      <c r="AQF35" s="92"/>
      <c r="AQG35" s="92"/>
      <c r="AQH35" s="92"/>
      <c r="AQI35" s="92"/>
      <c r="AQJ35" s="92"/>
      <c r="AQK35" s="92"/>
      <c r="AQL35" s="92"/>
      <c r="AQM35" s="92"/>
      <c r="AQN35" s="91"/>
      <c r="AQO35" s="92"/>
      <c r="AQP35" s="92"/>
      <c r="AQQ35" s="92"/>
      <c r="AQR35" s="92"/>
      <c r="AQS35" s="92"/>
      <c r="AQT35" s="92"/>
      <c r="AQU35" s="92"/>
      <c r="AQV35" s="92"/>
      <c r="AQW35" s="92"/>
      <c r="AQX35" s="92"/>
      <c r="AQY35" s="92"/>
      <c r="AQZ35" s="92"/>
      <c r="ARA35" s="91"/>
      <c r="ARB35" s="92"/>
      <c r="ARC35" s="92"/>
      <c r="ARD35" s="92"/>
      <c r="ARE35" s="92"/>
      <c r="ARF35" s="92"/>
      <c r="ARG35" s="92"/>
      <c r="ARH35" s="92"/>
      <c r="ARI35" s="92"/>
      <c r="ARJ35" s="92"/>
      <c r="ARK35" s="92"/>
      <c r="ARL35" s="92"/>
      <c r="ARM35" s="92"/>
      <c r="ARN35" s="91"/>
      <c r="ARO35" s="92"/>
      <c r="ARP35" s="92"/>
      <c r="ARQ35" s="92"/>
      <c r="ARR35" s="92"/>
      <c r="ARS35" s="92"/>
      <c r="ART35" s="92"/>
      <c r="ARU35" s="92"/>
      <c r="ARV35" s="92"/>
      <c r="ARW35" s="92"/>
      <c r="ARX35" s="92"/>
      <c r="ARY35" s="92"/>
      <c r="ARZ35" s="92"/>
      <c r="ASA35" s="91"/>
      <c r="ASB35" s="92"/>
      <c r="ASC35" s="92"/>
      <c r="ASD35" s="92"/>
      <c r="ASE35" s="92"/>
      <c r="ASF35" s="92"/>
      <c r="ASG35" s="92"/>
      <c r="ASH35" s="92"/>
      <c r="ASI35" s="92"/>
      <c r="ASJ35" s="92"/>
      <c r="ASK35" s="92"/>
      <c r="ASL35" s="92"/>
      <c r="ASM35" s="92"/>
      <c r="ASN35" s="91"/>
      <c r="ASO35" s="92"/>
      <c r="ASP35" s="92"/>
      <c r="ASQ35" s="92"/>
      <c r="ASR35" s="92"/>
      <c r="ASS35" s="92"/>
      <c r="AST35" s="92"/>
      <c r="ASU35" s="92"/>
      <c r="ASV35" s="92"/>
      <c r="ASW35" s="92"/>
      <c r="ASX35" s="92"/>
      <c r="ASY35" s="92"/>
      <c r="ASZ35" s="92"/>
      <c r="ATA35" s="91"/>
      <c r="ATB35" s="92"/>
      <c r="ATC35" s="92"/>
      <c r="ATD35" s="92"/>
      <c r="ATE35" s="92"/>
      <c r="ATF35" s="92"/>
      <c r="ATG35" s="92"/>
      <c r="ATH35" s="92"/>
      <c r="ATI35" s="92"/>
      <c r="ATJ35" s="92"/>
      <c r="ATK35" s="92"/>
      <c r="ATL35" s="92"/>
      <c r="ATM35" s="92"/>
      <c r="ATN35" s="91"/>
      <c r="ATO35" s="92"/>
      <c r="ATP35" s="92"/>
      <c r="ATQ35" s="92"/>
      <c r="ATR35" s="92"/>
      <c r="ATS35" s="92"/>
      <c r="ATT35" s="92"/>
      <c r="ATU35" s="92"/>
      <c r="ATV35" s="92"/>
      <c r="ATW35" s="92"/>
      <c r="ATX35" s="92"/>
      <c r="ATY35" s="92"/>
      <c r="ATZ35" s="92"/>
      <c r="AUA35" s="91"/>
      <c r="AUB35" s="92"/>
      <c r="AUC35" s="92"/>
      <c r="AUD35" s="92"/>
      <c r="AUE35" s="92"/>
      <c r="AUF35" s="92"/>
      <c r="AUG35" s="92"/>
      <c r="AUH35" s="92"/>
      <c r="AUI35" s="92"/>
      <c r="AUJ35" s="92"/>
      <c r="AUK35" s="92"/>
      <c r="AUL35" s="92"/>
      <c r="AUM35" s="92"/>
      <c r="AUN35" s="91"/>
      <c r="AUO35" s="92"/>
      <c r="AUP35" s="92"/>
      <c r="AUQ35" s="92"/>
      <c r="AUR35" s="92"/>
      <c r="AUS35" s="92"/>
      <c r="AUT35" s="92"/>
      <c r="AUU35" s="92"/>
      <c r="AUV35" s="92"/>
      <c r="AUW35" s="92"/>
      <c r="AUX35" s="92"/>
      <c r="AUY35" s="92"/>
      <c r="AUZ35" s="92"/>
      <c r="AVA35" s="91"/>
      <c r="AVB35" s="92"/>
      <c r="AVC35" s="92"/>
      <c r="AVD35" s="92"/>
      <c r="AVE35" s="92"/>
      <c r="AVF35" s="92"/>
      <c r="AVG35" s="92"/>
      <c r="AVH35" s="92"/>
      <c r="AVI35" s="92"/>
      <c r="AVJ35" s="92"/>
      <c r="AVK35" s="92"/>
      <c r="AVL35" s="92"/>
      <c r="AVM35" s="92"/>
      <c r="AVN35" s="91"/>
      <c r="AVO35" s="92"/>
      <c r="AVP35" s="92"/>
      <c r="AVQ35" s="92"/>
      <c r="AVR35" s="92"/>
      <c r="AVS35" s="92"/>
      <c r="AVT35" s="92"/>
      <c r="AVU35" s="92"/>
      <c r="AVV35" s="92"/>
      <c r="AVW35" s="92"/>
      <c r="AVX35" s="92"/>
      <c r="AVY35" s="92"/>
      <c r="AVZ35" s="92"/>
      <c r="AWA35" s="91"/>
      <c r="AWB35" s="92"/>
      <c r="AWC35" s="92"/>
      <c r="AWD35" s="92"/>
      <c r="AWE35" s="92"/>
      <c r="AWF35" s="92"/>
      <c r="AWG35" s="92"/>
      <c r="AWH35" s="92"/>
      <c r="AWI35" s="92"/>
      <c r="AWJ35" s="92"/>
      <c r="AWK35" s="92"/>
      <c r="AWL35" s="92"/>
      <c r="AWM35" s="92"/>
      <c r="AWN35" s="91"/>
      <c r="AWO35" s="92"/>
      <c r="AWP35" s="92"/>
      <c r="AWQ35" s="92"/>
      <c r="AWR35" s="92"/>
      <c r="AWS35" s="92"/>
      <c r="AWT35" s="92"/>
      <c r="AWU35" s="92"/>
      <c r="AWV35" s="92"/>
      <c r="AWW35" s="92"/>
      <c r="AWX35" s="92"/>
      <c r="AWY35" s="92"/>
      <c r="AWZ35" s="92"/>
      <c r="AXA35" s="91"/>
      <c r="AXB35" s="92"/>
      <c r="AXC35" s="92"/>
      <c r="AXD35" s="92"/>
      <c r="AXE35" s="92"/>
      <c r="AXF35" s="92"/>
      <c r="AXG35" s="92"/>
      <c r="AXH35" s="92"/>
      <c r="AXI35" s="92"/>
      <c r="AXJ35" s="92"/>
      <c r="AXK35" s="92"/>
      <c r="AXL35" s="92"/>
      <c r="AXM35" s="92"/>
      <c r="AXN35" s="91"/>
      <c r="AXO35" s="92"/>
      <c r="AXP35" s="92"/>
      <c r="AXQ35" s="92"/>
      <c r="AXR35" s="92"/>
      <c r="AXS35" s="92"/>
      <c r="AXT35" s="92"/>
      <c r="AXU35" s="92"/>
      <c r="AXV35" s="92"/>
      <c r="AXW35" s="92"/>
      <c r="AXX35" s="92"/>
      <c r="AXY35" s="92"/>
      <c r="AXZ35" s="92"/>
      <c r="AYA35" s="91"/>
      <c r="AYB35" s="92"/>
      <c r="AYC35" s="92"/>
      <c r="AYD35" s="92"/>
      <c r="AYE35" s="92"/>
      <c r="AYF35" s="92"/>
      <c r="AYG35" s="92"/>
      <c r="AYH35" s="92"/>
      <c r="AYI35" s="92"/>
      <c r="AYJ35" s="92"/>
      <c r="AYK35" s="92"/>
      <c r="AYL35" s="92"/>
      <c r="AYM35" s="92"/>
      <c r="AYN35" s="91"/>
      <c r="AYO35" s="92"/>
      <c r="AYP35" s="92"/>
      <c r="AYQ35" s="92"/>
      <c r="AYR35" s="92"/>
      <c r="AYS35" s="92"/>
      <c r="AYT35" s="92"/>
      <c r="AYU35" s="92"/>
      <c r="AYV35" s="92"/>
      <c r="AYW35" s="92"/>
      <c r="AYX35" s="92"/>
      <c r="AYY35" s="92"/>
      <c r="AYZ35" s="92"/>
      <c r="AZA35" s="91"/>
      <c r="AZB35" s="92"/>
      <c r="AZC35" s="92"/>
      <c r="AZD35" s="92"/>
      <c r="AZE35" s="92"/>
      <c r="AZF35" s="92"/>
      <c r="AZG35" s="92"/>
      <c r="AZH35" s="92"/>
      <c r="AZI35" s="92"/>
      <c r="AZJ35" s="92"/>
      <c r="AZK35" s="92"/>
      <c r="AZL35" s="92"/>
      <c r="AZM35" s="92"/>
      <c r="AZN35" s="91"/>
      <c r="AZO35" s="92"/>
      <c r="AZP35" s="92"/>
      <c r="AZQ35" s="92"/>
      <c r="AZR35" s="92"/>
      <c r="AZS35" s="92"/>
      <c r="AZT35" s="92"/>
      <c r="AZU35" s="92"/>
      <c r="AZV35" s="92"/>
      <c r="AZW35" s="92"/>
      <c r="AZX35" s="92"/>
      <c r="AZY35" s="92"/>
      <c r="AZZ35" s="92"/>
      <c r="BAA35" s="91"/>
      <c r="BAB35" s="92"/>
      <c r="BAC35" s="92"/>
      <c r="BAD35" s="92"/>
      <c r="BAE35" s="92"/>
      <c r="BAF35" s="92"/>
      <c r="BAG35" s="92"/>
      <c r="BAH35" s="92"/>
      <c r="BAI35" s="92"/>
      <c r="BAJ35" s="92"/>
      <c r="BAK35" s="92"/>
      <c r="BAL35" s="92"/>
      <c r="BAM35" s="92"/>
      <c r="BAN35" s="91"/>
      <c r="BAO35" s="92"/>
      <c r="BAP35" s="92"/>
      <c r="BAQ35" s="92"/>
      <c r="BAR35" s="92"/>
      <c r="BAS35" s="92"/>
      <c r="BAT35" s="92"/>
      <c r="BAU35" s="92"/>
      <c r="BAV35" s="92"/>
      <c r="BAW35" s="92"/>
      <c r="BAX35" s="92"/>
      <c r="BAY35" s="92"/>
      <c r="BAZ35" s="92"/>
      <c r="BBA35" s="91"/>
      <c r="BBB35" s="92"/>
      <c r="BBC35" s="92"/>
      <c r="BBD35" s="92"/>
      <c r="BBE35" s="92"/>
      <c r="BBF35" s="92"/>
      <c r="BBG35" s="92"/>
      <c r="BBH35" s="92"/>
      <c r="BBI35" s="92"/>
      <c r="BBJ35" s="92"/>
      <c r="BBK35" s="92"/>
      <c r="BBL35" s="92"/>
      <c r="BBM35" s="92"/>
      <c r="BBN35" s="91"/>
      <c r="BBO35" s="92"/>
      <c r="BBP35" s="92"/>
      <c r="BBQ35" s="92"/>
      <c r="BBR35" s="92"/>
      <c r="BBS35" s="92"/>
      <c r="BBT35" s="92"/>
      <c r="BBU35" s="92"/>
      <c r="BBV35" s="92"/>
      <c r="BBW35" s="92"/>
      <c r="BBX35" s="92"/>
      <c r="BBY35" s="92"/>
      <c r="BBZ35" s="92"/>
      <c r="BCA35" s="91"/>
      <c r="BCB35" s="92"/>
      <c r="BCC35" s="92"/>
      <c r="BCD35" s="92"/>
      <c r="BCE35" s="92"/>
      <c r="BCF35" s="92"/>
      <c r="BCG35" s="92"/>
      <c r="BCH35" s="92"/>
      <c r="BCI35" s="92"/>
      <c r="BCJ35" s="92"/>
      <c r="BCK35" s="92"/>
      <c r="BCL35" s="92"/>
      <c r="BCM35" s="92"/>
      <c r="BCN35" s="91"/>
      <c r="BCO35" s="92"/>
      <c r="BCP35" s="92"/>
      <c r="BCQ35" s="92"/>
      <c r="BCR35" s="92"/>
      <c r="BCS35" s="92"/>
      <c r="BCT35" s="92"/>
      <c r="BCU35" s="92"/>
      <c r="BCV35" s="92"/>
      <c r="BCW35" s="92"/>
      <c r="BCX35" s="92"/>
      <c r="BCY35" s="92"/>
      <c r="BCZ35" s="92"/>
      <c r="BDA35" s="91"/>
      <c r="BDB35" s="92"/>
      <c r="BDC35" s="92"/>
      <c r="BDD35" s="92"/>
      <c r="BDE35" s="92"/>
      <c r="BDF35" s="92"/>
      <c r="BDG35" s="92"/>
      <c r="BDH35" s="92"/>
      <c r="BDI35" s="92"/>
      <c r="BDJ35" s="92"/>
      <c r="BDK35" s="92"/>
      <c r="BDL35" s="92"/>
      <c r="BDM35" s="92"/>
      <c r="BDN35" s="91"/>
      <c r="BDO35" s="92"/>
      <c r="BDP35" s="92"/>
      <c r="BDQ35" s="92"/>
      <c r="BDR35" s="92"/>
      <c r="BDS35" s="92"/>
      <c r="BDT35" s="92"/>
      <c r="BDU35" s="92"/>
      <c r="BDV35" s="92"/>
      <c r="BDW35" s="92"/>
      <c r="BDX35" s="92"/>
      <c r="BDY35" s="92"/>
      <c r="BDZ35" s="92"/>
      <c r="BEA35" s="91"/>
      <c r="BEB35" s="92"/>
      <c r="BEC35" s="92"/>
      <c r="BED35" s="92"/>
      <c r="BEE35" s="92"/>
      <c r="BEF35" s="92"/>
      <c r="BEG35" s="92"/>
      <c r="BEH35" s="92"/>
      <c r="BEI35" s="92"/>
      <c r="BEJ35" s="92"/>
      <c r="BEK35" s="92"/>
      <c r="BEL35" s="92"/>
      <c r="BEM35" s="92"/>
      <c r="BEN35" s="91"/>
      <c r="BEO35" s="92"/>
      <c r="BEP35" s="92"/>
      <c r="BEQ35" s="92"/>
      <c r="BER35" s="92"/>
      <c r="BES35" s="92"/>
      <c r="BET35" s="92"/>
      <c r="BEU35" s="92"/>
      <c r="BEV35" s="92"/>
      <c r="BEW35" s="92"/>
      <c r="BEX35" s="92"/>
      <c r="BEY35" s="92"/>
      <c r="BEZ35" s="92"/>
      <c r="BFA35" s="91"/>
      <c r="BFB35" s="92"/>
      <c r="BFC35" s="92"/>
      <c r="BFD35" s="92"/>
      <c r="BFE35" s="92"/>
      <c r="BFF35" s="92"/>
      <c r="BFG35" s="92"/>
      <c r="BFH35" s="92"/>
      <c r="BFI35" s="92"/>
      <c r="BFJ35" s="92"/>
      <c r="BFK35" s="92"/>
      <c r="BFL35" s="92"/>
      <c r="BFM35" s="92"/>
      <c r="BFN35" s="91"/>
      <c r="BFO35" s="92"/>
      <c r="BFP35" s="92"/>
      <c r="BFQ35" s="92"/>
      <c r="BFR35" s="92"/>
      <c r="BFS35" s="92"/>
      <c r="BFT35" s="92"/>
      <c r="BFU35" s="92"/>
      <c r="BFV35" s="92"/>
      <c r="BFW35" s="92"/>
      <c r="BFX35" s="92"/>
      <c r="BFY35" s="92"/>
      <c r="BFZ35" s="92"/>
      <c r="BGA35" s="91"/>
      <c r="BGB35" s="92"/>
      <c r="BGC35" s="92"/>
      <c r="BGD35" s="92"/>
      <c r="BGE35" s="92"/>
      <c r="BGF35" s="92"/>
      <c r="BGG35" s="92"/>
      <c r="BGH35" s="92"/>
      <c r="BGI35" s="92"/>
      <c r="BGJ35" s="92"/>
      <c r="BGK35" s="92"/>
      <c r="BGL35" s="92"/>
      <c r="BGM35" s="92"/>
      <c r="BGN35" s="91"/>
      <c r="BGO35" s="92"/>
      <c r="BGP35" s="92"/>
      <c r="BGQ35" s="92"/>
      <c r="BGR35" s="92"/>
      <c r="BGS35" s="92"/>
      <c r="BGT35" s="92"/>
      <c r="BGU35" s="92"/>
      <c r="BGV35" s="92"/>
      <c r="BGW35" s="92"/>
      <c r="BGX35" s="92"/>
      <c r="BGY35" s="92"/>
      <c r="BGZ35" s="92"/>
      <c r="BHA35" s="91"/>
      <c r="BHB35" s="92"/>
      <c r="BHC35" s="92"/>
      <c r="BHD35" s="92"/>
      <c r="BHE35" s="92"/>
      <c r="BHF35" s="92"/>
      <c r="BHG35" s="92"/>
      <c r="BHH35" s="92"/>
      <c r="BHI35" s="92"/>
      <c r="BHJ35" s="92"/>
      <c r="BHK35" s="92"/>
      <c r="BHL35" s="92"/>
      <c r="BHM35" s="92"/>
      <c r="BHN35" s="91"/>
      <c r="BHO35" s="92"/>
      <c r="BHP35" s="92"/>
      <c r="BHQ35" s="92"/>
      <c r="BHR35" s="92"/>
      <c r="BHS35" s="92"/>
      <c r="BHT35" s="92"/>
      <c r="BHU35" s="92"/>
      <c r="BHV35" s="92"/>
      <c r="BHW35" s="92"/>
      <c r="BHX35" s="92"/>
      <c r="BHY35" s="92"/>
      <c r="BHZ35" s="92"/>
      <c r="BIA35" s="91"/>
      <c r="BIB35" s="92"/>
      <c r="BIC35" s="92"/>
      <c r="BID35" s="92"/>
      <c r="BIE35" s="92"/>
      <c r="BIF35" s="92"/>
      <c r="BIG35" s="92"/>
      <c r="BIH35" s="92"/>
      <c r="BII35" s="92"/>
      <c r="BIJ35" s="92"/>
      <c r="BIK35" s="92"/>
      <c r="BIL35" s="92"/>
      <c r="BIM35" s="92"/>
      <c r="BIN35" s="91"/>
      <c r="BIO35" s="92"/>
      <c r="BIP35" s="92"/>
      <c r="BIQ35" s="92"/>
      <c r="BIR35" s="92"/>
      <c r="BIS35" s="92"/>
      <c r="BIT35" s="92"/>
      <c r="BIU35" s="92"/>
      <c r="BIV35" s="92"/>
      <c r="BIW35" s="92"/>
      <c r="BIX35" s="92"/>
      <c r="BIY35" s="92"/>
      <c r="BIZ35" s="92"/>
      <c r="BJA35" s="91"/>
      <c r="BJB35" s="92"/>
      <c r="BJC35" s="92"/>
      <c r="BJD35" s="92"/>
      <c r="BJE35" s="92"/>
      <c r="BJF35" s="92"/>
      <c r="BJG35" s="92"/>
      <c r="BJH35" s="92"/>
      <c r="BJI35" s="92"/>
      <c r="BJJ35" s="92"/>
      <c r="BJK35" s="92"/>
      <c r="BJL35" s="92"/>
      <c r="BJM35" s="92"/>
      <c r="BJN35" s="91"/>
      <c r="BJO35" s="92"/>
      <c r="BJP35" s="92"/>
      <c r="BJQ35" s="92"/>
      <c r="BJR35" s="92"/>
      <c r="BJS35" s="92"/>
      <c r="BJT35" s="92"/>
      <c r="BJU35" s="92"/>
      <c r="BJV35" s="92"/>
      <c r="BJW35" s="92"/>
      <c r="BJX35" s="92"/>
      <c r="BJY35" s="92"/>
      <c r="BJZ35" s="92"/>
      <c r="BKA35" s="91"/>
      <c r="BKB35" s="92"/>
      <c r="BKC35" s="92"/>
      <c r="BKD35" s="92"/>
      <c r="BKE35" s="92"/>
      <c r="BKF35" s="92"/>
      <c r="BKG35" s="92"/>
      <c r="BKH35" s="92"/>
      <c r="BKI35" s="92"/>
      <c r="BKJ35" s="92"/>
      <c r="BKK35" s="92"/>
      <c r="BKL35" s="92"/>
      <c r="BKM35" s="92"/>
      <c r="BKN35" s="91"/>
      <c r="BKO35" s="92"/>
      <c r="BKP35" s="92"/>
      <c r="BKQ35" s="92"/>
      <c r="BKR35" s="92"/>
      <c r="BKS35" s="92"/>
      <c r="BKT35" s="92"/>
      <c r="BKU35" s="92"/>
      <c r="BKV35" s="92"/>
      <c r="BKW35" s="92"/>
      <c r="BKX35" s="92"/>
      <c r="BKY35" s="92"/>
      <c r="BKZ35" s="92"/>
      <c r="BLA35" s="91"/>
      <c r="BLB35" s="92"/>
      <c r="BLC35" s="92"/>
      <c r="BLD35" s="92"/>
      <c r="BLE35" s="92"/>
      <c r="BLF35" s="92"/>
      <c r="BLG35" s="92"/>
      <c r="BLH35" s="92"/>
      <c r="BLI35" s="92"/>
      <c r="BLJ35" s="92"/>
      <c r="BLK35" s="92"/>
      <c r="BLL35" s="92"/>
      <c r="BLM35" s="92"/>
      <c r="BLN35" s="91"/>
      <c r="BLO35" s="92"/>
      <c r="BLP35" s="92"/>
      <c r="BLQ35" s="92"/>
      <c r="BLR35" s="92"/>
      <c r="BLS35" s="92"/>
      <c r="BLT35" s="92"/>
      <c r="BLU35" s="92"/>
      <c r="BLV35" s="92"/>
      <c r="BLW35" s="92"/>
      <c r="BLX35" s="92"/>
      <c r="BLY35" s="92"/>
      <c r="BLZ35" s="92"/>
      <c r="BMA35" s="91"/>
      <c r="BMB35" s="92"/>
      <c r="BMC35" s="92"/>
      <c r="BMD35" s="92"/>
      <c r="BME35" s="92"/>
      <c r="BMF35" s="92"/>
      <c r="BMG35" s="92"/>
      <c r="BMH35" s="92"/>
      <c r="BMI35" s="92"/>
      <c r="BMJ35" s="92"/>
      <c r="BMK35" s="92"/>
      <c r="BML35" s="92"/>
      <c r="BMM35" s="92"/>
      <c r="BMN35" s="91"/>
      <c r="BMO35" s="92"/>
      <c r="BMP35" s="92"/>
      <c r="BMQ35" s="92"/>
      <c r="BMR35" s="92"/>
      <c r="BMS35" s="92"/>
      <c r="BMT35" s="92"/>
      <c r="BMU35" s="92"/>
      <c r="BMV35" s="92"/>
      <c r="BMW35" s="92"/>
      <c r="BMX35" s="92"/>
      <c r="BMY35" s="92"/>
      <c r="BMZ35" s="92"/>
      <c r="BNA35" s="91"/>
      <c r="BNB35" s="92"/>
      <c r="BNC35" s="92"/>
      <c r="BND35" s="92"/>
      <c r="BNE35" s="92"/>
      <c r="BNF35" s="92"/>
      <c r="BNG35" s="92"/>
      <c r="BNH35" s="92"/>
      <c r="BNI35" s="92"/>
      <c r="BNJ35" s="92"/>
      <c r="BNK35" s="92"/>
      <c r="BNL35" s="92"/>
      <c r="BNM35" s="92"/>
      <c r="BNN35" s="91"/>
      <c r="BNO35" s="92"/>
      <c r="BNP35" s="92"/>
      <c r="BNQ35" s="92"/>
      <c r="BNR35" s="92"/>
      <c r="BNS35" s="92"/>
      <c r="BNT35" s="92"/>
      <c r="BNU35" s="92"/>
      <c r="BNV35" s="92"/>
      <c r="BNW35" s="92"/>
      <c r="BNX35" s="92"/>
      <c r="BNY35" s="92"/>
      <c r="BNZ35" s="92"/>
      <c r="BOA35" s="91"/>
      <c r="BOB35" s="92"/>
      <c r="BOC35" s="92"/>
      <c r="BOD35" s="92"/>
      <c r="BOE35" s="92"/>
      <c r="BOF35" s="92"/>
      <c r="BOG35" s="92"/>
      <c r="BOH35" s="92"/>
      <c r="BOI35" s="92"/>
      <c r="BOJ35" s="92"/>
      <c r="BOK35" s="92"/>
      <c r="BOL35" s="92"/>
      <c r="BOM35" s="92"/>
      <c r="BON35" s="91"/>
      <c r="BOO35" s="92"/>
      <c r="BOP35" s="92"/>
      <c r="BOQ35" s="92"/>
      <c r="BOR35" s="92"/>
      <c r="BOS35" s="92"/>
      <c r="BOT35" s="92"/>
      <c r="BOU35" s="92"/>
      <c r="BOV35" s="92"/>
      <c r="BOW35" s="92"/>
      <c r="BOX35" s="92"/>
      <c r="BOY35" s="92"/>
      <c r="BOZ35" s="92"/>
      <c r="BPA35" s="91"/>
      <c r="BPB35" s="92"/>
      <c r="BPC35" s="92"/>
      <c r="BPD35" s="92"/>
      <c r="BPE35" s="92"/>
      <c r="BPF35" s="92"/>
      <c r="BPG35" s="92"/>
      <c r="BPH35" s="92"/>
      <c r="BPI35" s="92"/>
      <c r="BPJ35" s="92"/>
      <c r="BPK35" s="92"/>
      <c r="BPL35" s="92"/>
      <c r="BPM35" s="92"/>
      <c r="BPN35" s="91"/>
      <c r="BPO35" s="92"/>
      <c r="BPP35" s="92"/>
      <c r="BPQ35" s="92"/>
      <c r="BPR35" s="92"/>
      <c r="BPS35" s="92"/>
      <c r="BPT35" s="92"/>
      <c r="BPU35" s="92"/>
      <c r="BPV35" s="92"/>
      <c r="BPW35" s="92"/>
      <c r="BPX35" s="92"/>
      <c r="BPY35" s="92"/>
      <c r="BPZ35" s="92"/>
      <c r="BQA35" s="91"/>
      <c r="BQB35" s="92"/>
      <c r="BQC35" s="92"/>
      <c r="BQD35" s="92"/>
      <c r="BQE35" s="92"/>
      <c r="BQF35" s="92"/>
      <c r="BQG35" s="92"/>
      <c r="BQH35" s="92"/>
      <c r="BQI35" s="92"/>
      <c r="BQJ35" s="92"/>
      <c r="BQK35" s="92"/>
      <c r="BQL35" s="92"/>
      <c r="BQM35" s="92"/>
      <c r="BQN35" s="91"/>
      <c r="BQO35" s="92"/>
      <c r="BQP35" s="92"/>
      <c r="BQQ35" s="92"/>
      <c r="BQR35" s="92"/>
      <c r="BQS35" s="92"/>
      <c r="BQT35" s="92"/>
      <c r="BQU35" s="92"/>
      <c r="BQV35" s="92"/>
      <c r="BQW35" s="92"/>
      <c r="BQX35" s="92"/>
      <c r="BQY35" s="92"/>
      <c r="BQZ35" s="92"/>
      <c r="BRA35" s="91"/>
      <c r="BRB35" s="92"/>
      <c r="BRC35" s="92"/>
      <c r="BRD35" s="92"/>
      <c r="BRE35" s="92"/>
      <c r="BRF35" s="92"/>
      <c r="BRG35" s="92"/>
      <c r="BRH35" s="92"/>
      <c r="BRI35" s="92"/>
      <c r="BRJ35" s="92"/>
      <c r="BRK35" s="92"/>
      <c r="BRL35" s="92"/>
      <c r="BRM35" s="92"/>
      <c r="BRN35" s="91"/>
      <c r="BRO35" s="92"/>
      <c r="BRP35" s="92"/>
      <c r="BRQ35" s="92"/>
      <c r="BRR35" s="92"/>
      <c r="BRS35" s="92"/>
      <c r="BRT35" s="92"/>
      <c r="BRU35" s="92"/>
      <c r="BRV35" s="92"/>
      <c r="BRW35" s="92"/>
      <c r="BRX35" s="92"/>
      <c r="BRY35" s="92"/>
      <c r="BRZ35" s="92"/>
      <c r="BSA35" s="91"/>
      <c r="BSB35" s="92"/>
      <c r="BSC35" s="92"/>
      <c r="BSD35" s="92"/>
      <c r="BSE35" s="92"/>
      <c r="BSF35" s="92"/>
      <c r="BSG35" s="92"/>
      <c r="BSH35" s="92"/>
      <c r="BSI35" s="92"/>
      <c r="BSJ35" s="92"/>
      <c r="BSK35" s="92"/>
      <c r="BSL35" s="92"/>
      <c r="BSM35" s="92"/>
      <c r="BSN35" s="91"/>
      <c r="BSO35" s="92"/>
      <c r="BSP35" s="92"/>
      <c r="BSQ35" s="92"/>
      <c r="BSR35" s="92"/>
      <c r="BSS35" s="92"/>
      <c r="BST35" s="92"/>
      <c r="BSU35" s="92"/>
      <c r="BSV35" s="92"/>
      <c r="BSW35" s="92"/>
      <c r="BSX35" s="92"/>
      <c r="BSY35" s="92"/>
      <c r="BSZ35" s="92"/>
      <c r="BTA35" s="91"/>
      <c r="BTB35" s="92"/>
      <c r="BTC35" s="92"/>
      <c r="BTD35" s="92"/>
      <c r="BTE35" s="92"/>
      <c r="BTF35" s="92"/>
      <c r="BTG35" s="92"/>
      <c r="BTH35" s="92"/>
      <c r="BTI35" s="92"/>
      <c r="BTJ35" s="92"/>
      <c r="BTK35" s="92"/>
      <c r="BTL35" s="92"/>
      <c r="BTM35" s="92"/>
      <c r="BTN35" s="91"/>
      <c r="BTO35" s="92"/>
      <c r="BTP35" s="92"/>
      <c r="BTQ35" s="92"/>
      <c r="BTR35" s="92"/>
      <c r="BTS35" s="92"/>
      <c r="BTT35" s="92"/>
      <c r="BTU35" s="92"/>
      <c r="BTV35" s="92"/>
      <c r="BTW35" s="92"/>
      <c r="BTX35" s="92"/>
      <c r="BTY35" s="92"/>
      <c r="BTZ35" s="92"/>
      <c r="BUA35" s="91"/>
      <c r="BUB35" s="92"/>
      <c r="BUC35" s="92"/>
      <c r="BUD35" s="92"/>
      <c r="BUE35" s="92"/>
      <c r="BUF35" s="92"/>
      <c r="BUG35" s="92"/>
      <c r="BUH35" s="92"/>
      <c r="BUI35" s="92"/>
      <c r="BUJ35" s="92"/>
      <c r="BUK35" s="92"/>
      <c r="BUL35" s="92"/>
      <c r="BUM35" s="92"/>
      <c r="BUN35" s="91"/>
      <c r="BUO35" s="92"/>
      <c r="BUP35" s="92"/>
      <c r="BUQ35" s="92"/>
      <c r="BUR35" s="92"/>
      <c r="BUS35" s="92"/>
      <c r="BUT35" s="92"/>
      <c r="BUU35" s="92"/>
      <c r="BUV35" s="92"/>
      <c r="BUW35" s="92"/>
      <c r="BUX35" s="92"/>
      <c r="BUY35" s="92"/>
      <c r="BUZ35" s="92"/>
      <c r="BVA35" s="91"/>
      <c r="BVB35" s="92"/>
      <c r="BVC35" s="92"/>
      <c r="BVD35" s="92"/>
      <c r="BVE35" s="92"/>
      <c r="BVF35" s="92"/>
      <c r="BVG35" s="92"/>
      <c r="BVH35" s="92"/>
      <c r="BVI35" s="92"/>
      <c r="BVJ35" s="92"/>
      <c r="BVK35" s="92"/>
      <c r="BVL35" s="92"/>
      <c r="BVM35" s="92"/>
      <c r="BVN35" s="91"/>
      <c r="BVO35" s="92"/>
      <c r="BVP35" s="92"/>
      <c r="BVQ35" s="92"/>
      <c r="BVR35" s="92"/>
      <c r="BVS35" s="92"/>
      <c r="BVT35" s="92"/>
      <c r="BVU35" s="92"/>
      <c r="BVV35" s="92"/>
      <c r="BVW35" s="92"/>
      <c r="BVX35" s="92"/>
      <c r="BVY35" s="92"/>
      <c r="BVZ35" s="92"/>
      <c r="BWA35" s="91"/>
      <c r="BWB35" s="92"/>
      <c r="BWC35" s="92"/>
      <c r="BWD35" s="92"/>
      <c r="BWE35" s="92"/>
      <c r="BWF35" s="92"/>
      <c r="BWG35" s="92"/>
      <c r="BWH35" s="92"/>
      <c r="BWI35" s="92"/>
      <c r="BWJ35" s="92"/>
      <c r="BWK35" s="92"/>
      <c r="BWL35" s="92"/>
      <c r="BWM35" s="92"/>
      <c r="BWN35" s="91"/>
      <c r="BWO35" s="92"/>
      <c r="BWP35" s="92"/>
      <c r="BWQ35" s="92"/>
      <c r="BWR35" s="92"/>
      <c r="BWS35" s="92"/>
      <c r="BWT35" s="92"/>
      <c r="BWU35" s="92"/>
      <c r="BWV35" s="92"/>
      <c r="BWW35" s="92"/>
      <c r="BWX35" s="92"/>
      <c r="BWY35" s="92"/>
      <c r="BWZ35" s="92"/>
      <c r="BXA35" s="91"/>
      <c r="BXB35" s="92"/>
      <c r="BXC35" s="92"/>
      <c r="BXD35" s="92"/>
      <c r="BXE35" s="92"/>
      <c r="BXF35" s="92"/>
      <c r="BXG35" s="92"/>
      <c r="BXH35" s="92"/>
      <c r="BXI35" s="92"/>
      <c r="BXJ35" s="92"/>
      <c r="BXK35" s="92"/>
      <c r="BXL35" s="92"/>
      <c r="BXM35" s="92"/>
      <c r="BXN35" s="91"/>
      <c r="BXO35" s="92"/>
      <c r="BXP35" s="92"/>
      <c r="BXQ35" s="92"/>
      <c r="BXR35" s="92"/>
      <c r="BXS35" s="92"/>
      <c r="BXT35" s="92"/>
      <c r="BXU35" s="92"/>
      <c r="BXV35" s="92"/>
      <c r="BXW35" s="92"/>
      <c r="BXX35" s="92"/>
      <c r="BXY35" s="92"/>
      <c r="BXZ35" s="92"/>
      <c r="BYA35" s="91"/>
      <c r="BYB35" s="92"/>
      <c r="BYC35" s="92"/>
      <c r="BYD35" s="92"/>
      <c r="BYE35" s="92"/>
      <c r="BYF35" s="92"/>
      <c r="BYG35" s="92"/>
      <c r="BYH35" s="92"/>
      <c r="BYI35" s="92"/>
      <c r="BYJ35" s="92"/>
      <c r="BYK35" s="92"/>
      <c r="BYL35" s="92"/>
      <c r="BYM35" s="92"/>
      <c r="BYN35" s="91"/>
      <c r="BYO35" s="92"/>
      <c r="BYP35" s="92"/>
      <c r="BYQ35" s="92"/>
      <c r="BYR35" s="92"/>
      <c r="BYS35" s="92"/>
      <c r="BYT35" s="92"/>
      <c r="BYU35" s="92"/>
      <c r="BYV35" s="92"/>
      <c r="BYW35" s="92"/>
      <c r="BYX35" s="92"/>
      <c r="BYY35" s="92"/>
      <c r="BYZ35" s="92"/>
      <c r="BZA35" s="91"/>
      <c r="BZB35" s="92"/>
      <c r="BZC35" s="92"/>
      <c r="BZD35" s="92"/>
      <c r="BZE35" s="92"/>
      <c r="BZF35" s="92"/>
      <c r="BZG35" s="92"/>
      <c r="BZH35" s="92"/>
      <c r="BZI35" s="92"/>
      <c r="BZJ35" s="92"/>
      <c r="BZK35" s="92"/>
      <c r="BZL35" s="92"/>
      <c r="BZM35" s="92"/>
      <c r="BZN35" s="91"/>
      <c r="BZO35" s="92"/>
      <c r="BZP35" s="92"/>
      <c r="BZQ35" s="92"/>
      <c r="BZR35" s="92"/>
      <c r="BZS35" s="92"/>
      <c r="BZT35" s="92"/>
      <c r="BZU35" s="92"/>
      <c r="BZV35" s="92"/>
      <c r="BZW35" s="92"/>
      <c r="BZX35" s="92"/>
      <c r="BZY35" s="92"/>
      <c r="BZZ35" s="92"/>
      <c r="CAA35" s="91"/>
      <c r="CAB35" s="92"/>
      <c r="CAC35" s="92"/>
      <c r="CAD35" s="92"/>
      <c r="CAE35" s="92"/>
      <c r="CAF35" s="92"/>
      <c r="CAG35" s="92"/>
      <c r="CAH35" s="92"/>
      <c r="CAI35" s="92"/>
      <c r="CAJ35" s="92"/>
      <c r="CAK35" s="92"/>
      <c r="CAL35" s="92"/>
      <c r="CAM35" s="92"/>
      <c r="CAN35" s="91"/>
      <c r="CAO35" s="92"/>
      <c r="CAP35" s="92"/>
      <c r="CAQ35" s="92"/>
      <c r="CAR35" s="92"/>
      <c r="CAS35" s="92"/>
      <c r="CAT35" s="92"/>
      <c r="CAU35" s="92"/>
      <c r="CAV35" s="92"/>
      <c r="CAW35" s="92"/>
      <c r="CAX35" s="92"/>
      <c r="CAY35" s="92"/>
      <c r="CAZ35" s="92"/>
      <c r="CBA35" s="91"/>
      <c r="CBB35" s="92"/>
      <c r="CBC35" s="92"/>
      <c r="CBD35" s="92"/>
      <c r="CBE35" s="92"/>
      <c r="CBF35" s="92"/>
      <c r="CBG35" s="92"/>
      <c r="CBH35" s="92"/>
      <c r="CBI35" s="92"/>
      <c r="CBJ35" s="92"/>
      <c r="CBK35" s="92"/>
      <c r="CBL35" s="92"/>
      <c r="CBM35" s="92"/>
      <c r="CBN35" s="91"/>
      <c r="CBO35" s="92"/>
      <c r="CBP35" s="92"/>
      <c r="CBQ35" s="92"/>
      <c r="CBR35" s="92"/>
      <c r="CBS35" s="92"/>
      <c r="CBT35" s="92"/>
      <c r="CBU35" s="92"/>
      <c r="CBV35" s="92"/>
      <c r="CBW35" s="92"/>
      <c r="CBX35" s="92"/>
      <c r="CBY35" s="92"/>
      <c r="CBZ35" s="92"/>
      <c r="CCA35" s="91"/>
      <c r="CCB35" s="92"/>
      <c r="CCC35" s="92"/>
      <c r="CCD35" s="92"/>
      <c r="CCE35" s="92"/>
      <c r="CCF35" s="92"/>
      <c r="CCG35" s="92"/>
      <c r="CCH35" s="92"/>
      <c r="CCI35" s="92"/>
      <c r="CCJ35" s="92"/>
      <c r="CCK35" s="92"/>
      <c r="CCL35" s="92"/>
      <c r="CCM35" s="92"/>
      <c r="CCN35" s="91"/>
      <c r="CCO35" s="92"/>
      <c r="CCP35" s="92"/>
      <c r="CCQ35" s="92"/>
      <c r="CCR35" s="92"/>
      <c r="CCS35" s="92"/>
      <c r="CCT35" s="92"/>
      <c r="CCU35" s="92"/>
      <c r="CCV35" s="92"/>
      <c r="CCW35" s="92"/>
      <c r="CCX35" s="92"/>
      <c r="CCY35" s="92"/>
      <c r="CCZ35" s="92"/>
      <c r="CDA35" s="91"/>
      <c r="CDB35" s="92"/>
      <c r="CDC35" s="92"/>
      <c r="CDD35" s="92"/>
      <c r="CDE35" s="92"/>
      <c r="CDF35" s="92"/>
      <c r="CDG35" s="92"/>
      <c r="CDH35" s="92"/>
      <c r="CDI35" s="92"/>
      <c r="CDJ35" s="92"/>
      <c r="CDK35" s="92"/>
      <c r="CDL35" s="92"/>
      <c r="CDM35" s="92"/>
      <c r="CDN35" s="91"/>
      <c r="CDO35" s="92"/>
      <c r="CDP35" s="92"/>
      <c r="CDQ35" s="92"/>
      <c r="CDR35" s="92"/>
      <c r="CDS35" s="92"/>
      <c r="CDT35" s="92"/>
      <c r="CDU35" s="92"/>
      <c r="CDV35" s="92"/>
      <c r="CDW35" s="92"/>
      <c r="CDX35" s="92"/>
      <c r="CDY35" s="92"/>
      <c r="CDZ35" s="92"/>
      <c r="CEA35" s="91"/>
      <c r="CEB35" s="92"/>
      <c r="CEC35" s="92"/>
      <c r="CED35" s="92"/>
      <c r="CEE35" s="92"/>
      <c r="CEF35" s="92"/>
      <c r="CEG35" s="92"/>
      <c r="CEH35" s="92"/>
      <c r="CEI35" s="92"/>
      <c r="CEJ35" s="92"/>
      <c r="CEK35" s="92"/>
      <c r="CEL35" s="92"/>
      <c r="CEM35" s="92"/>
      <c r="CEN35" s="91"/>
      <c r="CEO35" s="92"/>
      <c r="CEP35" s="92"/>
      <c r="CEQ35" s="92"/>
      <c r="CER35" s="92"/>
      <c r="CES35" s="92"/>
      <c r="CET35" s="92"/>
      <c r="CEU35" s="92"/>
      <c r="CEV35" s="92"/>
      <c r="CEW35" s="92"/>
      <c r="CEX35" s="92"/>
      <c r="CEY35" s="92"/>
      <c r="CEZ35" s="92"/>
      <c r="CFA35" s="91"/>
      <c r="CFB35" s="92"/>
      <c r="CFC35" s="92"/>
      <c r="CFD35" s="92"/>
      <c r="CFE35" s="92"/>
      <c r="CFF35" s="92"/>
      <c r="CFG35" s="92"/>
      <c r="CFH35" s="92"/>
      <c r="CFI35" s="92"/>
      <c r="CFJ35" s="92"/>
      <c r="CFK35" s="92"/>
      <c r="CFL35" s="92"/>
      <c r="CFM35" s="92"/>
      <c r="CFN35" s="91"/>
      <c r="CFO35" s="92"/>
      <c r="CFP35" s="92"/>
      <c r="CFQ35" s="92"/>
      <c r="CFR35" s="92"/>
      <c r="CFS35" s="92"/>
      <c r="CFT35" s="92"/>
      <c r="CFU35" s="92"/>
      <c r="CFV35" s="92"/>
      <c r="CFW35" s="92"/>
      <c r="CFX35" s="92"/>
      <c r="CFY35" s="92"/>
      <c r="CFZ35" s="92"/>
      <c r="CGA35" s="91"/>
      <c r="CGB35" s="92"/>
      <c r="CGC35" s="92"/>
      <c r="CGD35" s="92"/>
      <c r="CGE35" s="92"/>
      <c r="CGF35" s="92"/>
      <c r="CGG35" s="92"/>
      <c r="CGH35" s="92"/>
      <c r="CGI35" s="92"/>
      <c r="CGJ35" s="92"/>
      <c r="CGK35" s="92"/>
      <c r="CGL35" s="92"/>
      <c r="CGM35" s="92"/>
      <c r="CGN35" s="91"/>
      <c r="CGO35" s="92"/>
      <c r="CGP35" s="92"/>
      <c r="CGQ35" s="92"/>
      <c r="CGR35" s="92"/>
      <c r="CGS35" s="92"/>
      <c r="CGT35" s="92"/>
      <c r="CGU35" s="92"/>
      <c r="CGV35" s="92"/>
      <c r="CGW35" s="92"/>
      <c r="CGX35" s="92"/>
      <c r="CGY35" s="92"/>
      <c r="CGZ35" s="92"/>
      <c r="CHA35" s="91"/>
      <c r="CHB35" s="92"/>
      <c r="CHC35" s="92"/>
      <c r="CHD35" s="92"/>
      <c r="CHE35" s="92"/>
      <c r="CHF35" s="92"/>
      <c r="CHG35" s="92"/>
      <c r="CHH35" s="92"/>
      <c r="CHI35" s="92"/>
      <c r="CHJ35" s="92"/>
      <c r="CHK35" s="92"/>
      <c r="CHL35" s="92"/>
      <c r="CHM35" s="92"/>
      <c r="CHN35" s="91"/>
      <c r="CHO35" s="92"/>
      <c r="CHP35" s="92"/>
      <c r="CHQ35" s="92"/>
      <c r="CHR35" s="92"/>
      <c r="CHS35" s="92"/>
      <c r="CHT35" s="92"/>
      <c r="CHU35" s="92"/>
      <c r="CHV35" s="92"/>
      <c r="CHW35" s="92"/>
      <c r="CHX35" s="92"/>
      <c r="CHY35" s="92"/>
      <c r="CHZ35" s="92"/>
      <c r="CIA35" s="91"/>
      <c r="CIB35" s="92"/>
      <c r="CIC35" s="92"/>
      <c r="CID35" s="92"/>
      <c r="CIE35" s="92"/>
      <c r="CIF35" s="92"/>
      <c r="CIG35" s="92"/>
      <c r="CIH35" s="92"/>
      <c r="CII35" s="92"/>
      <c r="CIJ35" s="92"/>
      <c r="CIK35" s="92"/>
      <c r="CIL35" s="92"/>
      <c r="CIM35" s="92"/>
      <c r="CIN35" s="91"/>
      <c r="CIO35" s="92"/>
      <c r="CIP35" s="92"/>
      <c r="CIQ35" s="92"/>
      <c r="CIR35" s="92"/>
      <c r="CIS35" s="92"/>
      <c r="CIT35" s="92"/>
      <c r="CIU35" s="92"/>
      <c r="CIV35" s="92"/>
      <c r="CIW35" s="92"/>
      <c r="CIX35" s="92"/>
      <c r="CIY35" s="92"/>
      <c r="CIZ35" s="92"/>
      <c r="CJA35" s="91"/>
      <c r="CJB35" s="92"/>
      <c r="CJC35" s="92"/>
      <c r="CJD35" s="92"/>
      <c r="CJE35" s="92"/>
      <c r="CJF35" s="92"/>
      <c r="CJG35" s="92"/>
      <c r="CJH35" s="92"/>
      <c r="CJI35" s="92"/>
      <c r="CJJ35" s="92"/>
      <c r="CJK35" s="92"/>
      <c r="CJL35" s="92"/>
      <c r="CJM35" s="92"/>
      <c r="CJN35" s="91"/>
      <c r="CJO35" s="92"/>
      <c r="CJP35" s="92"/>
      <c r="CJQ35" s="92"/>
      <c r="CJR35" s="92"/>
      <c r="CJS35" s="92"/>
      <c r="CJT35" s="92"/>
      <c r="CJU35" s="92"/>
      <c r="CJV35" s="92"/>
      <c r="CJW35" s="92"/>
      <c r="CJX35" s="92"/>
      <c r="CJY35" s="92"/>
      <c r="CJZ35" s="92"/>
      <c r="CKA35" s="91"/>
      <c r="CKB35" s="92"/>
      <c r="CKC35" s="92"/>
      <c r="CKD35" s="92"/>
      <c r="CKE35" s="92"/>
      <c r="CKF35" s="92"/>
      <c r="CKG35" s="92"/>
      <c r="CKH35" s="92"/>
      <c r="CKI35" s="92"/>
      <c r="CKJ35" s="92"/>
      <c r="CKK35" s="92"/>
      <c r="CKL35" s="92"/>
      <c r="CKM35" s="92"/>
      <c r="CKN35" s="91"/>
      <c r="CKO35" s="92"/>
      <c r="CKP35" s="92"/>
      <c r="CKQ35" s="92"/>
      <c r="CKR35" s="92"/>
      <c r="CKS35" s="92"/>
      <c r="CKT35" s="92"/>
      <c r="CKU35" s="92"/>
      <c r="CKV35" s="92"/>
      <c r="CKW35" s="92"/>
      <c r="CKX35" s="92"/>
      <c r="CKY35" s="92"/>
      <c r="CKZ35" s="92"/>
      <c r="CLA35" s="91"/>
      <c r="CLB35" s="92"/>
      <c r="CLC35" s="92"/>
      <c r="CLD35" s="92"/>
      <c r="CLE35" s="92"/>
      <c r="CLF35" s="92"/>
      <c r="CLG35" s="92"/>
      <c r="CLH35" s="92"/>
      <c r="CLI35" s="92"/>
      <c r="CLJ35" s="92"/>
      <c r="CLK35" s="92"/>
      <c r="CLL35" s="92"/>
      <c r="CLM35" s="92"/>
      <c r="CLN35" s="91"/>
      <c r="CLO35" s="92"/>
      <c r="CLP35" s="92"/>
      <c r="CLQ35" s="92"/>
      <c r="CLR35" s="92"/>
      <c r="CLS35" s="92"/>
      <c r="CLT35" s="92"/>
      <c r="CLU35" s="92"/>
      <c r="CLV35" s="92"/>
      <c r="CLW35" s="92"/>
      <c r="CLX35" s="92"/>
      <c r="CLY35" s="92"/>
      <c r="CLZ35" s="92"/>
      <c r="CMA35" s="91"/>
      <c r="CMB35" s="92"/>
      <c r="CMC35" s="92"/>
      <c r="CMD35" s="92"/>
      <c r="CME35" s="92"/>
      <c r="CMF35" s="92"/>
      <c r="CMG35" s="92"/>
      <c r="CMH35" s="92"/>
      <c r="CMI35" s="92"/>
      <c r="CMJ35" s="92"/>
      <c r="CMK35" s="92"/>
      <c r="CML35" s="92"/>
      <c r="CMM35" s="92"/>
      <c r="CMN35" s="91"/>
      <c r="CMO35" s="92"/>
      <c r="CMP35" s="92"/>
      <c r="CMQ35" s="92"/>
      <c r="CMR35" s="92"/>
      <c r="CMS35" s="92"/>
      <c r="CMT35" s="92"/>
      <c r="CMU35" s="92"/>
      <c r="CMV35" s="92"/>
      <c r="CMW35" s="92"/>
      <c r="CMX35" s="92"/>
      <c r="CMY35" s="92"/>
      <c r="CMZ35" s="92"/>
      <c r="CNA35" s="91"/>
      <c r="CNB35" s="92"/>
      <c r="CNC35" s="92"/>
      <c r="CND35" s="92"/>
      <c r="CNE35" s="92"/>
      <c r="CNF35" s="92"/>
      <c r="CNG35" s="92"/>
      <c r="CNH35" s="92"/>
      <c r="CNI35" s="92"/>
      <c r="CNJ35" s="92"/>
      <c r="CNK35" s="92"/>
      <c r="CNL35" s="92"/>
      <c r="CNM35" s="92"/>
      <c r="CNN35" s="91"/>
      <c r="CNO35" s="92"/>
      <c r="CNP35" s="92"/>
      <c r="CNQ35" s="92"/>
      <c r="CNR35" s="92"/>
      <c r="CNS35" s="92"/>
      <c r="CNT35" s="92"/>
      <c r="CNU35" s="92"/>
      <c r="CNV35" s="92"/>
      <c r="CNW35" s="92"/>
      <c r="CNX35" s="92"/>
      <c r="CNY35" s="92"/>
      <c r="CNZ35" s="92"/>
      <c r="COA35" s="91"/>
      <c r="COB35" s="92"/>
      <c r="COC35" s="92"/>
      <c r="COD35" s="92"/>
      <c r="COE35" s="92"/>
      <c r="COF35" s="92"/>
      <c r="COG35" s="92"/>
      <c r="COH35" s="92"/>
      <c r="COI35" s="92"/>
      <c r="COJ35" s="92"/>
      <c r="COK35" s="92"/>
      <c r="COL35" s="92"/>
      <c r="COM35" s="92"/>
      <c r="CON35" s="91"/>
      <c r="COO35" s="92"/>
      <c r="COP35" s="92"/>
      <c r="COQ35" s="92"/>
      <c r="COR35" s="92"/>
      <c r="COS35" s="92"/>
      <c r="COT35" s="92"/>
      <c r="COU35" s="92"/>
      <c r="COV35" s="92"/>
      <c r="COW35" s="92"/>
      <c r="COX35" s="92"/>
      <c r="COY35" s="92"/>
      <c r="COZ35" s="92"/>
      <c r="CPA35" s="91"/>
      <c r="CPB35" s="92"/>
      <c r="CPC35" s="92"/>
      <c r="CPD35" s="92"/>
      <c r="CPE35" s="92"/>
      <c r="CPF35" s="92"/>
      <c r="CPG35" s="92"/>
      <c r="CPH35" s="92"/>
      <c r="CPI35" s="92"/>
      <c r="CPJ35" s="92"/>
      <c r="CPK35" s="92"/>
      <c r="CPL35" s="92"/>
      <c r="CPM35" s="92"/>
      <c r="CPN35" s="91"/>
      <c r="CPO35" s="92"/>
      <c r="CPP35" s="92"/>
      <c r="CPQ35" s="92"/>
      <c r="CPR35" s="92"/>
      <c r="CPS35" s="92"/>
      <c r="CPT35" s="92"/>
      <c r="CPU35" s="92"/>
      <c r="CPV35" s="92"/>
      <c r="CPW35" s="92"/>
      <c r="CPX35" s="92"/>
      <c r="CPY35" s="92"/>
      <c r="CPZ35" s="92"/>
      <c r="CQA35" s="91"/>
      <c r="CQB35" s="92"/>
      <c r="CQC35" s="92"/>
      <c r="CQD35" s="92"/>
      <c r="CQE35" s="92"/>
      <c r="CQF35" s="92"/>
      <c r="CQG35" s="92"/>
      <c r="CQH35" s="92"/>
      <c r="CQI35" s="92"/>
      <c r="CQJ35" s="92"/>
      <c r="CQK35" s="92"/>
      <c r="CQL35" s="92"/>
      <c r="CQM35" s="92"/>
      <c r="CQN35" s="91"/>
      <c r="CQO35" s="92"/>
      <c r="CQP35" s="92"/>
      <c r="CQQ35" s="92"/>
      <c r="CQR35" s="92"/>
      <c r="CQS35" s="92"/>
      <c r="CQT35" s="92"/>
      <c r="CQU35" s="92"/>
      <c r="CQV35" s="92"/>
      <c r="CQW35" s="92"/>
      <c r="CQX35" s="92"/>
      <c r="CQY35" s="92"/>
      <c r="CQZ35" s="92"/>
      <c r="CRA35" s="91"/>
      <c r="CRB35" s="92"/>
      <c r="CRC35" s="92"/>
      <c r="CRD35" s="92"/>
      <c r="CRE35" s="92"/>
      <c r="CRF35" s="92"/>
      <c r="CRG35" s="92"/>
      <c r="CRH35" s="92"/>
      <c r="CRI35" s="92"/>
      <c r="CRJ35" s="92"/>
      <c r="CRK35" s="92"/>
      <c r="CRL35" s="92"/>
      <c r="CRM35" s="92"/>
      <c r="CRN35" s="91"/>
      <c r="CRO35" s="92"/>
      <c r="CRP35" s="92"/>
      <c r="CRQ35" s="92"/>
      <c r="CRR35" s="92"/>
      <c r="CRS35" s="92"/>
      <c r="CRT35" s="92"/>
      <c r="CRU35" s="92"/>
      <c r="CRV35" s="92"/>
      <c r="CRW35" s="92"/>
      <c r="CRX35" s="92"/>
      <c r="CRY35" s="92"/>
      <c r="CRZ35" s="92"/>
      <c r="CSA35" s="91"/>
      <c r="CSB35" s="92"/>
      <c r="CSC35" s="92"/>
      <c r="CSD35" s="92"/>
      <c r="CSE35" s="92"/>
      <c r="CSF35" s="92"/>
      <c r="CSG35" s="92"/>
      <c r="CSH35" s="92"/>
      <c r="CSI35" s="92"/>
      <c r="CSJ35" s="92"/>
      <c r="CSK35" s="92"/>
      <c r="CSL35" s="92"/>
      <c r="CSM35" s="92"/>
      <c r="CSN35" s="91"/>
      <c r="CSO35" s="92"/>
      <c r="CSP35" s="92"/>
      <c r="CSQ35" s="92"/>
      <c r="CSR35" s="92"/>
      <c r="CSS35" s="92"/>
      <c r="CST35" s="92"/>
      <c r="CSU35" s="92"/>
      <c r="CSV35" s="92"/>
      <c r="CSW35" s="92"/>
      <c r="CSX35" s="92"/>
      <c r="CSY35" s="92"/>
      <c r="CSZ35" s="92"/>
      <c r="CTA35" s="91"/>
      <c r="CTB35" s="92"/>
      <c r="CTC35" s="92"/>
      <c r="CTD35" s="92"/>
      <c r="CTE35" s="92"/>
      <c r="CTF35" s="92"/>
      <c r="CTG35" s="92"/>
      <c r="CTH35" s="92"/>
      <c r="CTI35" s="92"/>
      <c r="CTJ35" s="92"/>
      <c r="CTK35" s="92"/>
      <c r="CTL35" s="92"/>
      <c r="CTM35" s="92"/>
      <c r="CTN35" s="91"/>
      <c r="CTO35" s="92"/>
      <c r="CTP35" s="92"/>
      <c r="CTQ35" s="92"/>
      <c r="CTR35" s="92"/>
      <c r="CTS35" s="92"/>
      <c r="CTT35" s="92"/>
      <c r="CTU35" s="92"/>
      <c r="CTV35" s="92"/>
      <c r="CTW35" s="92"/>
      <c r="CTX35" s="92"/>
      <c r="CTY35" s="92"/>
      <c r="CTZ35" s="92"/>
      <c r="CUA35" s="91"/>
      <c r="CUB35" s="92"/>
      <c r="CUC35" s="92"/>
      <c r="CUD35" s="92"/>
      <c r="CUE35" s="92"/>
      <c r="CUF35" s="92"/>
      <c r="CUG35" s="92"/>
      <c r="CUH35" s="92"/>
      <c r="CUI35" s="92"/>
      <c r="CUJ35" s="92"/>
      <c r="CUK35" s="92"/>
      <c r="CUL35" s="92"/>
      <c r="CUM35" s="92"/>
      <c r="CUN35" s="91"/>
      <c r="CUO35" s="92"/>
      <c r="CUP35" s="92"/>
      <c r="CUQ35" s="92"/>
      <c r="CUR35" s="92"/>
      <c r="CUS35" s="92"/>
      <c r="CUT35" s="92"/>
      <c r="CUU35" s="92"/>
      <c r="CUV35" s="92"/>
      <c r="CUW35" s="92"/>
      <c r="CUX35" s="92"/>
      <c r="CUY35" s="92"/>
      <c r="CUZ35" s="92"/>
      <c r="CVA35" s="91"/>
      <c r="CVB35" s="92"/>
      <c r="CVC35" s="92"/>
      <c r="CVD35" s="92"/>
      <c r="CVE35" s="92"/>
      <c r="CVF35" s="92"/>
      <c r="CVG35" s="92"/>
      <c r="CVH35" s="92"/>
      <c r="CVI35" s="92"/>
      <c r="CVJ35" s="92"/>
      <c r="CVK35" s="92"/>
      <c r="CVL35" s="92"/>
      <c r="CVM35" s="92"/>
      <c r="CVN35" s="91"/>
      <c r="CVO35" s="92"/>
      <c r="CVP35" s="92"/>
      <c r="CVQ35" s="92"/>
      <c r="CVR35" s="92"/>
      <c r="CVS35" s="92"/>
      <c r="CVT35" s="92"/>
      <c r="CVU35" s="92"/>
      <c r="CVV35" s="92"/>
      <c r="CVW35" s="92"/>
      <c r="CVX35" s="92"/>
      <c r="CVY35" s="92"/>
      <c r="CVZ35" s="92"/>
      <c r="CWA35" s="91"/>
      <c r="CWB35" s="92"/>
      <c r="CWC35" s="92"/>
      <c r="CWD35" s="92"/>
      <c r="CWE35" s="92"/>
      <c r="CWF35" s="92"/>
      <c r="CWG35" s="92"/>
      <c r="CWH35" s="92"/>
      <c r="CWI35" s="92"/>
      <c r="CWJ35" s="92"/>
      <c r="CWK35" s="92"/>
      <c r="CWL35" s="92"/>
      <c r="CWM35" s="92"/>
      <c r="CWN35" s="91"/>
      <c r="CWO35" s="92"/>
      <c r="CWP35" s="92"/>
      <c r="CWQ35" s="92"/>
      <c r="CWR35" s="92"/>
      <c r="CWS35" s="92"/>
      <c r="CWT35" s="92"/>
      <c r="CWU35" s="92"/>
      <c r="CWV35" s="92"/>
      <c r="CWW35" s="92"/>
      <c r="CWX35" s="92"/>
      <c r="CWY35" s="92"/>
      <c r="CWZ35" s="92"/>
      <c r="CXA35" s="91"/>
      <c r="CXB35" s="92"/>
      <c r="CXC35" s="92"/>
      <c r="CXD35" s="92"/>
      <c r="CXE35" s="92"/>
      <c r="CXF35" s="92"/>
      <c r="CXG35" s="92"/>
      <c r="CXH35" s="92"/>
      <c r="CXI35" s="92"/>
      <c r="CXJ35" s="92"/>
      <c r="CXK35" s="92"/>
      <c r="CXL35" s="92"/>
      <c r="CXM35" s="92"/>
      <c r="CXN35" s="91"/>
      <c r="CXO35" s="92"/>
      <c r="CXP35" s="92"/>
      <c r="CXQ35" s="92"/>
      <c r="CXR35" s="92"/>
      <c r="CXS35" s="92"/>
      <c r="CXT35" s="92"/>
      <c r="CXU35" s="92"/>
      <c r="CXV35" s="92"/>
      <c r="CXW35" s="92"/>
      <c r="CXX35" s="92"/>
      <c r="CXY35" s="92"/>
      <c r="CXZ35" s="92"/>
      <c r="CYA35" s="91"/>
      <c r="CYB35" s="92"/>
      <c r="CYC35" s="92"/>
      <c r="CYD35" s="92"/>
      <c r="CYE35" s="92"/>
      <c r="CYF35" s="92"/>
      <c r="CYG35" s="92"/>
      <c r="CYH35" s="92"/>
      <c r="CYI35" s="92"/>
      <c r="CYJ35" s="92"/>
      <c r="CYK35" s="92"/>
      <c r="CYL35" s="92"/>
      <c r="CYM35" s="92"/>
      <c r="CYN35" s="91"/>
      <c r="CYO35" s="92"/>
      <c r="CYP35" s="92"/>
      <c r="CYQ35" s="92"/>
      <c r="CYR35" s="92"/>
      <c r="CYS35" s="92"/>
      <c r="CYT35" s="92"/>
      <c r="CYU35" s="92"/>
      <c r="CYV35" s="92"/>
      <c r="CYW35" s="92"/>
      <c r="CYX35" s="92"/>
      <c r="CYY35" s="92"/>
      <c r="CYZ35" s="92"/>
      <c r="CZA35" s="91"/>
      <c r="CZB35" s="92"/>
      <c r="CZC35" s="92"/>
      <c r="CZD35" s="92"/>
      <c r="CZE35" s="92"/>
      <c r="CZF35" s="92"/>
      <c r="CZG35" s="92"/>
      <c r="CZH35" s="92"/>
      <c r="CZI35" s="92"/>
      <c r="CZJ35" s="92"/>
      <c r="CZK35" s="92"/>
      <c r="CZL35" s="92"/>
      <c r="CZM35" s="92"/>
      <c r="CZN35" s="91"/>
      <c r="CZO35" s="92"/>
      <c r="CZP35" s="92"/>
      <c r="CZQ35" s="92"/>
      <c r="CZR35" s="92"/>
      <c r="CZS35" s="92"/>
      <c r="CZT35" s="92"/>
      <c r="CZU35" s="92"/>
      <c r="CZV35" s="92"/>
      <c r="CZW35" s="92"/>
      <c r="CZX35" s="92"/>
      <c r="CZY35" s="92"/>
      <c r="CZZ35" s="92"/>
      <c r="DAA35" s="91"/>
      <c r="DAB35" s="92"/>
      <c r="DAC35" s="92"/>
      <c r="DAD35" s="92"/>
      <c r="DAE35" s="92"/>
      <c r="DAF35" s="92"/>
      <c r="DAG35" s="92"/>
      <c r="DAH35" s="92"/>
      <c r="DAI35" s="92"/>
      <c r="DAJ35" s="92"/>
      <c r="DAK35" s="92"/>
      <c r="DAL35" s="92"/>
      <c r="DAM35" s="92"/>
      <c r="DAN35" s="91"/>
      <c r="DAO35" s="92"/>
      <c r="DAP35" s="92"/>
      <c r="DAQ35" s="92"/>
      <c r="DAR35" s="92"/>
      <c r="DAS35" s="92"/>
      <c r="DAT35" s="92"/>
      <c r="DAU35" s="92"/>
      <c r="DAV35" s="92"/>
      <c r="DAW35" s="92"/>
      <c r="DAX35" s="92"/>
      <c r="DAY35" s="92"/>
      <c r="DAZ35" s="92"/>
      <c r="DBA35" s="91"/>
      <c r="DBB35" s="92"/>
      <c r="DBC35" s="92"/>
      <c r="DBD35" s="92"/>
      <c r="DBE35" s="92"/>
      <c r="DBF35" s="92"/>
      <c r="DBG35" s="92"/>
      <c r="DBH35" s="92"/>
      <c r="DBI35" s="92"/>
      <c r="DBJ35" s="92"/>
      <c r="DBK35" s="92"/>
      <c r="DBL35" s="92"/>
      <c r="DBM35" s="92"/>
      <c r="DBN35" s="91"/>
      <c r="DBO35" s="92"/>
      <c r="DBP35" s="92"/>
      <c r="DBQ35" s="92"/>
      <c r="DBR35" s="92"/>
      <c r="DBS35" s="92"/>
      <c r="DBT35" s="92"/>
      <c r="DBU35" s="92"/>
      <c r="DBV35" s="92"/>
      <c r="DBW35" s="92"/>
      <c r="DBX35" s="92"/>
      <c r="DBY35" s="92"/>
      <c r="DBZ35" s="92"/>
      <c r="DCA35" s="91"/>
      <c r="DCB35" s="92"/>
      <c r="DCC35" s="92"/>
      <c r="DCD35" s="92"/>
      <c r="DCE35" s="92"/>
      <c r="DCF35" s="92"/>
      <c r="DCG35" s="92"/>
      <c r="DCH35" s="92"/>
      <c r="DCI35" s="92"/>
      <c r="DCJ35" s="92"/>
      <c r="DCK35" s="92"/>
      <c r="DCL35" s="92"/>
      <c r="DCM35" s="92"/>
      <c r="DCN35" s="91"/>
      <c r="DCO35" s="92"/>
      <c r="DCP35" s="92"/>
      <c r="DCQ35" s="92"/>
      <c r="DCR35" s="92"/>
      <c r="DCS35" s="92"/>
      <c r="DCT35" s="92"/>
      <c r="DCU35" s="92"/>
      <c r="DCV35" s="92"/>
      <c r="DCW35" s="92"/>
      <c r="DCX35" s="92"/>
      <c r="DCY35" s="92"/>
      <c r="DCZ35" s="92"/>
      <c r="DDA35" s="91"/>
      <c r="DDB35" s="92"/>
      <c r="DDC35" s="92"/>
      <c r="DDD35" s="92"/>
      <c r="DDE35" s="92"/>
      <c r="DDF35" s="92"/>
      <c r="DDG35" s="92"/>
      <c r="DDH35" s="92"/>
      <c r="DDI35" s="92"/>
      <c r="DDJ35" s="92"/>
      <c r="DDK35" s="92"/>
      <c r="DDL35" s="92"/>
      <c r="DDM35" s="92"/>
      <c r="DDN35" s="91"/>
      <c r="DDO35" s="92"/>
      <c r="DDP35" s="92"/>
      <c r="DDQ35" s="92"/>
      <c r="DDR35" s="92"/>
      <c r="DDS35" s="92"/>
      <c r="DDT35" s="92"/>
      <c r="DDU35" s="92"/>
      <c r="DDV35" s="92"/>
      <c r="DDW35" s="92"/>
      <c r="DDX35" s="92"/>
      <c r="DDY35" s="92"/>
      <c r="DDZ35" s="92"/>
      <c r="DEA35" s="91"/>
      <c r="DEB35" s="92"/>
      <c r="DEC35" s="92"/>
      <c r="DED35" s="92"/>
      <c r="DEE35" s="92"/>
      <c r="DEF35" s="92"/>
      <c r="DEG35" s="92"/>
      <c r="DEH35" s="92"/>
      <c r="DEI35" s="92"/>
      <c r="DEJ35" s="92"/>
      <c r="DEK35" s="92"/>
      <c r="DEL35" s="92"/>
      <c r="DEM35" s="92"/>
      <c r="DEN35" s="91"/>
      <c r="DEO35" s="92"/>
      <c r="DEP35" s="92"/>
      <c r="DEQ35" s="92"/>
      <c r="DER35" s="92"/>
      <c r="DES35" s="92"/>
      <c r="DET35" s="92"/>
      <c r="DEU35" s="92"/>
      <c r="DEV35" s="92"/>
      <c r="DEW35" s="92"/>
      <c r="DEX35" s="92"/>
      <c r="DEY35" s="92"/>
      <c r="DEZ35" s="92"/>
      <c r="DFA35" s="91"/>
      <c r="DFB35" s="92"/>
      <c r="DFC35" s="92"/>
      <c r="DFD35" s="92"/>
      <c r="DFE35" s="92"/>
      <c r="DFF35" s="92"/>
      <c r="DFG35" s="92"/>
      <c r="DFH35" s="92"/>
      <c r="DFI35" s="92"/>
      <c r="DFJ35" s="92"/>
      <c r="DFK35" s="92"/>
      <c r="DFL35" s="92"/>
      <c r="DFM35" s="92"/>
      <c r="DFN35" s="91"/>
      <c r="DFO35" s="92"/>
      <c r="DFP35" s="92"/>
      <c r="DFQ35" s="92"/>
      <c r="DFR35" s="92"/>
      <c r="DFS35" s="92"/>
      <c r="DFT35" s="92"/>
      <c r="DFU35" s="92"/>
      <c r="DFV35" s="92"/>
      <c r="DFW35" s="92"/>
      <c r="DFX35" s="92"/>
      <c r="DFY35" s="92"/>
      <c r="DFZ35" s="92"/>
      <c r="DGA35" s="91"/>
      <c r="DGB35" s="92"/>
      <c r="DGC35" s="92"/>
      <c r="DGD35" s="92"/>
      <c r="DGE35" s="92"/>
      <c r="DGF35" s="92"/>
      <c r="DGG35" s="92"/>
      <c r="DGH35" s="92"/>
      <c r="DGI35" s="92"/>
      <c r="DGJ35" s="92"/>
      <c r="DGK35" s="92"/>
      <c r="DGL35" s="92"/>
      <c r="DGM35" s="92"/>
      <c r="DGN35" s="91"/>
      <c r="DGO35" s="92"/>
      <c r="DGP35" s="92"/>
      <c r="DGQ35" s="92"/>
      <c r="DGR35" s="92"/>
      <c r="DGS35" s="92"/>
      <c r="DGT35" s="92"/>
      <c r="DGU35" s="92"/>
      <c r="DGV35" s="92"/>
      <c r="DGW35" s="92"/>
      <c r="DGX35" s="92"/>
      <c r="DGY35" s="92"/>
      <c r="DGZ35" s="92"/>
      <c r="DHA35" s="91"/>
      <c r="DHB35" s="92"/>
      <c r="DHC35" s="92"/>
      <c r="DHD35" s="92"/>
      <c r="DHE35" s="92"/>
      <c r="DHF35" s="92"/>
      <c r="DHG35" s="92"/>
      <c r="DHH35" s="92"/>
      <c r="DHI35" s="92"/>
      <c r="DHJ35" s="92"/>
      <c r="DHK35" s="92"/>
      <c r="DHL35" s="92"/>
      <c r="DHM35" s="92"/>
      <c r="DHN35" s="91"/>
      <c r="DHO35" s="92"/>
      <c r="DHP35" s="92"/>
      <c r="DHQ35" s="92"/>
      <c r="DHR35" s="92"/>
      <c r="DHS35" s="92"/>
      <c r="DHT35" s="92"/>
      <c r="DHU35" s="92"/>
      <c r="DHV35" s="92"/>
      <c r="DHW35" s="92"/>
      <c r="DHX35" s="92"/>
      <c r="DHY35" s="92"/>
      <c r="DHZ35" s="92"/>
      <c r="DIA35" s="91"/>
      <c r="DIB35" s="92"/>
      <c r="DIC35" s="92"/>
      <c r="DID35" s="92"/>
      <c r="DIE35" s="92"/>
      <c r="DIF35" s="92"/>
      <c r="DIG35" s="92"/>
      <c r="DIH35" s="92"/>
      <c r="DII35" s="92"/>
      <c r="DIJ35" s="92"/>
      <c r="DIK35" s="92"/>
      <c r="DIL35" s="92"/>
      <c r="DIM35" s="92"/>
      <c r="DIN35" s="91"/>
      <c r="DIO35" s="92"/>
      <c r="DIP35" s="92"/>
      <c r="DIQ35" s="92"/>
      <c r="DIR35" s="92"/>
      <c r="DIS35" s="92"/>
      <c r="DIT35" s="92"/>
      <c r="DIU35" s="92"/>
      <c r="DIV35" s="92"/>
      <c r="DIW35" s="92"/>
      <c r="DIX35" s="92"/>
      <c r="DIY35" s="92"/>
      <c r="DIZ35" s="92"/>
      <c r="DJA35" s="91"/>
      <c r="DJB35" s="92"/>
      <c r="DJC35" s="92"/>
      <c r="DJD35" s="92"/>
      <c r="DJE35" s="92"/>
      <c r="DJF35" s="92"/>
      <c r="DJG35" s="92"/>
      <c r="DJH35" s="92"/>
      <c r="DJI35" s="92"/>
      <c r="DJJ35" s="92"/>
      <c r="DJK35" s="92"/>
      <c r="DJL35" s="92"/>
      <c r="DJM35" s="92"/>
      <c r="DJN35" s="91"/>
      <c r="DJO35" s="92"/>
      <c r="DJP35" s="92"/>
      <c r="DJQ35" s="92"/>
      <c r="DJR35" s="92"/>
      <c r="DJS35" s="92"/>
      <c r="DJT35" s="92"/>
      <c r="DJU35" s="92"/>
      <c r="DJV35" s="92"/>
      <c r="DJW35" s="92"/>
      <c r="DJX35" s="92"/>
      <c r="DJY35" s="92"/>
      <c r="DJZ35" s="92"/>
      <c r="DKA35" s="91"/>
      <c r="DKB35" s="92"/>
      <c r="DKC35" s="92"/>
      <c r="DKD35" s="92"/>
      <c r="DKE35" s="92"/>
      <c r="DKF35" s="92"/>
      <c r="DKG35" s="92"/>
      <c r="DKH35" s="92"/>
      <c r="DKI35" s="92"/>
      <c r="DKJ35" s="92"/>
      <c r="DKK35" s="92"/>
      <c r="DKL35" s="92"/>
      <c r="DKM35" s="92"/>
      <c r="DKN35" s="91"/>
      <c r="DKO35" s="92"/>
      <c r="DKP35" s="92"/>
      <c r="DKQ35" s="92"/>
      <c r="DKR35" s="92"/>
      <c r="DKS35" s="92"/>
      <c r="DKT35" s="92"/>
      <c r="DKU35" s="92"/>
      <c r="DKV35" s="92"/>
      <c r="DKW35" s="92"/>
      <c r="DKX35" s="92"/>
      <c r="DKY35" s="92"/>
      <c r="DKZ35" s="92"/>
      <c r="DLA35" s="91"/>
      <c r="DLB35" s="92"/>
      <c r="DLC35" s="92"/>
      <c r="DLD35" s="92"/>
      <c r="DLE35" s="92"/>
      <c r="DLF35" s="92"/>
      <c r="DLG35" s="92"/>
      <c r="DLH35" s="92"/>
      <c r="DLI35" s="92"/>
      <c r="DLJ35" s="92"/>
      <c r="DLK35" s="92"/>
      <c r="DLL35" s="92"/>
      <c r="DLM35" s="92"/>
      <c r="DLN35" s="91"/>
      <c r="DLO35" s="92"/>
      <c r="DLP35" s="92"/>
      <c r="DLQ35" s="92"/>
      <c r="DLR35" s="92"/>
      <c r="DLS35" s="92"/>
      <c r="DLT35" s="92"/>
      <c r="DLU35" s="92"/>
      <c r="DLV35" s="92"/>
      <c r="DLW35" s="92"/>
      <c r="DLX35" s="92"/>
      <c r="DLY35" s="92"/>
      <c r="DLZ35" s="92"/>
      <c r="DMA35" s="91"/>
      <c r="DMB35" s="92"/>
      <c r="DMC35" s="92"/>
      <c r="DMD35" s="92"/>
      <c r="DME35" s="92"/>
      <c r="DMF35" s="92"/>
      <c r="DMG35" s="92"/>
      <c r="DMH35" s="92"/>
      <c r="DMI35" s="92"/>
      <c r="DMJ35" s="92"/>
      <c r="DMK35" s="92"/>
      <c r="DML35" s="92"/>
      <c r="DMM35" s="92"/>
      <c r="DMN35" s="91"/>
      <c r="DMO35" s="92"/>
      <c r="DMP35" s="92"/>
      <c r="DMQ35" s="92"/>
      <c r="DMR35" s="92"/>
      <c r="DMS35" s="92"/>
      <c r="DMT35" s="92"/>
      <c r="DMU35" s="92"/>
      <c r="DMV35" s="92"/>
      <c r="DMW35" s="92"/>
      <c r="DMX35" s="92"/>
      <c r="DMY35" s="92"/>
      <c r="DMZ35" s="92"/>
      <c r="DNA35" s="91"/>
      <c r="DNB35" s="92"/>
      <c r="DNC35" s="92"/>
      <c r="DND35" s="92"/>
      <c r="DNE35" s="92"/>
      <c r="DNF35" s="92"/>
      <c r="DNG35" s="92"/>
      <c r="DNH35" s="92"/>
      <c r="DNI35" s="92"/>
      <c r="DNJ35" s="92"/>
      <c r="DNK35" s="92"/>
      <c r="DNL35" s="92"/>
      <c r="DNM35" s="92"/>
      <c r="DNN35" s="91"/>
      <c r="DNO35" s="92"/>
      <c r="DNP35" s="92"/>
      <c r="DNQ35" s="92"/>
      <c r="DNR35" s="92"/>
      <c r="DNS35" s="92"/>
      <c r="DNT35" s="92"/>
      <c r="DNU35" s="92"/>
      <c r="DNV35" s="92"/>
      <c r="DNW35" s="92"/>
      <c r="DNX35" s="92"/>
      <c r="DNY35" s="92"/>
      <c r="DNZ35" s="92"/>
      <c r="DOA35" s="91"/>
      <c r="DOB35" s="92"/>
      <c r="DOC35" s="92"/>
      <c r="DOD35" s="92"/>
      <c r="DOE35" s="92"/>
      <c r="DOF35" s="92"/>
      <c r="DOG35" s="92"/>
      <c r="DOH35" s="92"/>
      <c r="DOI35" s="92"/>
      <c r="DOJ35" s="92"/>
      <c r="DOK35" s="92"/>
      <c r="DOL35" s="92"/>
      <c r="DOM35" s="92"/>
      <c r="DON35" s="91"/>
      <c r="DOO35" s="92"/>
      <c r="DOP35" s="92"/>
      <c r="DOQ35" s="92"/>
      <c r="DOR35" s="92"/>
      <c r="DOS35" s="92"/>
      <c r="DOT35" s="92"/>
      <c r="DOU35" s="92"/>
      <c r="DOV35" s="92"/>
      <c r="DOW35" s="92"/>
      <c r="DOX35" s="92"/>
      <c r="DOY35" s="92"/>
      <c r="DOZ35" s="92"/>
      <c r="DPA35" s="91"/>
      <c r="DPB35" s="92"/>
      <c r="DPC35" s="92"/>
      <c r="DPD35" s="92"/>
      <c r="DPE35" s="92"/>
      <c r="DPF35" s="92"/>
      <c r="DPG35" s="92"/>
      <c r="DPH35" s="92"/>
      <c r="DPI35" s="92"/>
      <c r="DPJ35" s="92"/>
      <c r="DPK35" s="92"/>
      <c r="DPL35" s="92"/>
      <c r="DPM35" s="92"/>
      <c r="DPN35" s="91"/>
      <c r="DPO35" s="92"/>
      <c r="DPP35" s="92"/>
      <c r="DPQ35" s="92"/>
      <c r="DPR35" s="92"/>
      <c r="DPS35" s="92"/>
      <c r="DPT35" s="92"/>
      <c r="DPU35" s="92"/>
      <c r="DPV35" s="92"/>
      <c r="DPW35" s="92"/>
      <c r="DPX35" s="92"/>
      <c r="DPY35" s="92"/>
      <c r="DPZ35" s="92"/>
      <c r="DQA35" s="91"/>
      <c r="DQB35" s="92"/>
      <c r="DQC35" s="92"/>
      <c r="DQD35" s="92"/>
      <c r="DQE35" s="92"/>
      <c r="DQF35" s="92"/>
      <c r="DQG35" s="92"/>
      <c r="DQH35" s="92"/>
      <c r="DQI35" s="92"/>
      <c r="DQJ35" s="92"/>
      <c r="DQK35" s="92"/>
      <c r="DQL35" s="92"/>
      <c r="DQM35" s="92"/>
      <c r="DQN35" s="91"/>
      <c r="DQO35" s="92"/>
      <c r="DQP35" s="92"/>
      <c r="DQQ35" s="92"/>
      <c r="DQR35" s="92"/>
      <c r="DQS35" s="92"/>
      <c r="DQT35" s="92"/>
      <c r="DQU35" s="92"/>
      <c r="DQV35" s="92"/>
      <c r="DQW35" s="92"/>
      <c r="DQX35" s="92"/>
      <c r="DQY35" s="92"/>
      <c r="DQZ35" s="92"/>
      <c r="DRA35" s="91"/>
      <c r="DRB35" s="92"/>
      <c r="DRC35" s="92"/>
      <c r="DRD35" s="92"/>
      <c r="DRE35" s="92"/>
      <c r="DRF35" s="92"/>
      <c r="DRG35" s="92"/>
      <c r="DRH35" s="92"/>
      <c r="DRI35" s="92"/>
      <c r="DRJ35" s="92"/>
      <c r="DRK35" s="92"/>
      <c r="DRL35" s="92"/>
      <c r="DRM35" s="92"/>
      <c r="DRN35" s="91"/>
      <c r="DRO35" s="92"/>
      <c r="DRP35" s="92"/>
      <c r="DRQ35" s="92"/>
      <c r="DRR35" s="92"/>
      <c r="DRS35" s="92"/>
      <c r="DRT35" s="92"/>
      <c r="DRU35" s="92"/>
      <c r="DRV35" s="92"/>
      <c r="DRW35" s="92"/>
      <c r="DRX35" s="92"/>
      <c r="DRY35" s="92"/>
      <c r="DRZ35" s="92"/>
      <c r="DSA35" s="91"/>
      <c r="DSB35" s="92"/>
      <c r="DSC35" s="92"/>
      <c r="DSD35" s="92"/>
      <c r="DSE35" s="92"/>
      <c r="DSF35" s="92"/>
      <c r="DSG35" s="92"/>
      <c r="DSH35" s="92"/>
      <c r="DSI35" s="92"/>
      <c r="DSJ35" s="92"/>
      <c r="DSK35" s="92"/>
      <c r="DSL35" s="92"/>
      <c r="DSM35" s="92"/>
      <c r="DSN35" s="91"/>
      <c r="DSO35" s="92"/>
      <c r="DSP35" s="92"/>
      <c r="DSQ35" s="92"/>
      <c r="DSR35" s="92"/>
      <c r="DSS35" s="92"/>
      <c r="DST35" s="92"/>
      <c r="DSU35" s="92"/>
      <c r="DSV35" s="92"/>
      <c r="DSW35" s="92"/>
      <c r="DSX35" s="92"/>
      <c r="DSY35" s="92"/>
      <c r="DSZ35" s="92"/>
      <c r="DTA35" s="91"/>
      <c r="DTB35" s="92"/>
      <c r="DTC35" s="92"/>
      <c r="DTD35" s="92"/>
      <c r="DTE35" s="92"/>
      <c r="DTF35" s="92"/>
      <c r="DTG35" s="92"/>
      <c r="DTH35" s="92"/>
      <c r="DTI35" s="92"/>
      <c r="DTJ35" s="92"/>
      <c r="DTK35" s="92"/>
      <c r="DTL35" s="92"/>
      <c r="DTM35" s="92"/>
      <c r="DTN35" s="91"/>
      <c r="DTO35" s="92"/>
      <c r="DTP35" s="92"/>
      <c r="DTQ35" s="92"/>
      <c r="DTR35" s="92"/>
      <c r="DTS35" s="92"/>
      <c r="DTT35" s="92"/>
      <c r="DTU35" s="92"/>
      <c r="DTV35" s="92"/>
      <c r="DTW35" s="92"/>
      <c r="DTX35" s="92"/>
      <c r="DTY35" s="92"/>
      <c r="DTZ35" s="92"/>
      <c r="DUA35" s="91"/>
      <c r="DUB35" s="92"/>
      <c r="DUC35" s="92"/>
      <c r="DUD35" s="92"/>
      <c r="DUE35" s="92"/>
      <c r="DUF35" s="92"/>
      <c r="DUG35" s="92"/>
      <c r="DUH35" s="92"/>
      <c r="DUI35" s="92"/>
      <c r="DUJ35" s="92"/>
      <c r="DUK35" s="92"/>
      <c r="DUL35" s="92"/>
      <c r="DUM35" s="92"/>
      <c r="DUN35" s="91"/>
      <c r="DUO35" s="92"/>
      <c r="DUP35" s="92"/>
      <c r="DUQ35" s="92"/>
      <c r="DUR35" s="92"/>
      <c r="DUS35" s="92"/>
      <c r="DUT35" s="92"/>
      <c r="DUU35" s="92"/>
      <c r="DUV35" s="92"/>
      <c r="DUW35" s="92"/>
      <c r="DUX35" s="92"/>
      <c r="DUY35" s="92"/>
      <c r="DUZ35" s="92"/>
      <c r="DVA35" s="91"/>
      <c r="DVB35" s="92"/>
      <c r="DVC35" s="92"/>
      <c r="DVD35" s="92"/>
      <c r="DVE35" s="92"/>
      <c r="DVF35" s="92"/>
      <c r="DVG35" s="92"/>
      <c r="DVH35" s="92"/>
      <c r="DVI35" s="92"/>
      <c r="DVJ35" s="92"/>
      <c r="DVK35" s="92"/>
      <c r="DVL35" s="92"/>
      <c r="DVM35" s="92"/>
      <c r="DVN35" s="91"/>
      <c r="DVO35" s="92"/>
      <c r="DVP35" s="92"/>
      <c r="DVQ35" s="92"/>
      <c r="DVR35" s="92"/>
      <c r="DVS35" s="92"/>
      <c r="DVT35" s="92"/>
      <c r="DVU35" s="92"/>
      <c r="DVV35" s="92"/>
      <c r="DVW35" s="92"/>
      <c r="DVX35" s="92"/>
      <c r="DVY35" s="92"/>
      <c r="DVZ35" s="92"/>
      <c r="DWA35" s="91"/>
      <c r="DWB35" s="92"/>
      <c r="DWC35" s="92"/>
      <c r="DWD35" s="92"/>
      <c r="DWE35" s="92"/>
      <c r="DWF35" s="92"/>
      <c r="DWG35" s="92"/>
      <c r="DWH35" s="92"/>
      <c r="DWI35" s="92"/>
      <c r="DWJ35" s="92"/>
      <c r="DWK35" s="92"/>
      <c r="DWL35" s="92"/>
      <c r="DWM35" s="92"/>
      <c r="DWN35" s="91"/>
      <c r="DWO35" s="92"/>
      <c r="DWP35" s="92"/>
      <c r="DWQ35" s="92"/>
      <c r="DWR35" s="92"/>
      <c r="DWS35" s="92"/>
      <c r="DWT35" s="92"/>
      <c r="DWU35" s="92"/>
      <c r="DWV35" s="92"/>
      <c r="DWW35" s="92"/>
      <c r="DWX35" s="92"/>
      <c r="DWY35" s="92"/>
      <c r="DWZ35" s="92"/>
      <c r="DXA35" s="91"/>
      <c r="DXB35" s="92"/>
      <c r="DXC35" s="92"/>
      <c r="DXD35" s="92"/>
      <c r="DXE35" s="92"/>
      <c r="DXF35" s="92"/>
      <c r="DXG35" s="92"/>
      <c r="DXH35" s="92"/>
      <c r="DXI35" s="92"/>
      <c r="DXJ35" s="92"/>
      <c r="DXK35" s="92"/>
      <c r="DXL35" s="92"/>
      <c r="DXM35" s="92"/>
      <c r="DXN35" s="91"/>
      <c r="DXO35" s="92"/>
      <c r="DXP35" s="92"/>
      <c r="DXQ35" s="92"/>
      <c r="DXR35" s="92"/>
      <c r="DXS35" s="92"/>
      <c r="DXT35" s="92"/>
      <c r="DXU35" s="92"/>
      <c r="DXV35" s="92"/>
      <c r="DXW35" s="92"/>
      <c r="DXX35" s="92"/>
      <c r="DXY35" s="92"/>
      <c r="DXZ35" s="92"/>
      <c r="DYA35" s="91"/>
      <c r="DYB35" s="92"/>
      <c r="DYC35" s="92"/>
      <c r="DYD35" s="92"/>
      <c r="DYE35" s="92"/>
      <c r="DYF35" s="92"/>
      <c r="DYG35" s="92"/>
      <c r="DYH35" s="92"/>
      <c r="DYI35" s="92"/>
      <c r="DYJ35" s="92"/>
      <c r="DYK35" s="92"/>
      <c r="DYL35" s="92"/>
      <c r="DYM35" s="92"/>
      <c r="DYN35" s="91"/>
      <c r="DYO35" s="92"/>
      <c r="DYP35" s="92"/>
      <c r="DYQ35" s="92"/>
      <c r="DYR35" s="92"/>
      <c r="DYS35" s="92"/>
      <c r="DYT35" s="92"/>
      <c r="DYU35" s="92"/>
      <c r="DYV35" s="92"/>
      <c r="DYW35" s="92"/>
      <c r="DYX35" s="92"/>
      <c r="DYY35" s="92"/>
      <c r="DYZ35" s="92"/>
      <c r="DZA35" s="91"/>
      <c r="DZB35" s="92"/>
      <c r="DZC35" s="92"/>
      <c r="DZD35" s="92"/>
      <c r="DZE35" s="92"/>
      <c r="DZF35" s="92"/>
      <c r="DZG35" s="92"/>
      <c r="DZH35" s="92"/>
      <c r="DZI35" s="92"/>
      <c r="DZJ35" s="92"/>
      <c r="DZK35" s="92"/>
      <c r="DZL35" s="92"/>
      <c r="DZM35" s="92"/>
      <c r="DZN35" s="91"/>
      <c r="DZO35" s="92"/>
      <c r="DZP35" s="92"/>
      <c r="DZQ35" s="92"/>
      <c r="DZR35" s="92"/>
      <c r="DZS35" s="92"/>
      <c r="DZT35" s="92"/>
      <c r="DZU35" s="92"/>
      <c r="DZV35" s="92"/>
      <c r="DZW35" s="92"/>
      <c r="DZX35" s="92"/>
      <c r="DZY35" s="92"/>
      <c r="DZZ35" s="92"/>
      <c r="EAA35" s="91"/>
      <c r="EAB35" s="92"/>
      <c r="EAC35" s="92"/>
      <c r="EAD35" s="92"/>
      <c r="EAE35" s="92"/>
      <c r="EAF35" s="92"/>
      <c r="EAG35" s="92"/>
      <c r="EAH35" s="92"/>
      <c r="EAI35" s="92"/>
      <c r="EAJ35" s="92"/>
      <c r="EAK35" s="92"/>
      <c r="EAL35" s="92"/>
      <c r="EAM35" s="92"/>
      <c r="EAN35" s="91"/>
      <c r="EAO35" s="92"/>
      <c r="EAP35" s="92"/>
      <c r="EAQ35" s="92"/>
      <c r="EAR35" s="92"/>
      <c r="EAS35" s="92"/>
      <c r="EAT35" s="92"/>
      <c r="EAU35" s="92"/>
      <c r="EAV35" s="92"/>
      <c r="EAW35" s="92"/>
      <c r="EAX35" s="92"/>
      <c r="EAY35" s="92"/>
      <c r="EAZ35" s="92"/>
      <c r="EBA35" s="91"/>
      <c r="EBB35" s="92"/>
      <c r="EBC35" s="92"/>
      <c r="EBD35" s="92"/>
      <c r="EBE35" s="92"/>
      <c r="EBF35" s="92"/>
      <c r="EBG35" s="92"/>
      <c r="EBH35" s="92"/>
      <c r="EBI35" s="92"/>
      <c r="EBJ35" s="92"/>
      <c r="EBK35" s="92"/>
      <c r="EBL35" s="92"/>
      <c r="EBM35" s="92"/>
      <c r="EBN35" s="91"/>
      <c r="EBO35" s="92"/>
      <c r="EBP35" s="92"/>
      <c r="EBQ35" s="92"/>
      <c r="EBR35" s="92"/>
      <c r="EBS35" s="92"/>
      <c r="EBT35" s="92"/>
      <c r="EBU35" s="92"/>
      <c r="EBV35" s="92"/>
      <c r="EBW35" s="92"/>
      <c r="EBX35" s="92"/>
      <c r="EBY35" s="92"/>
      <c r="EBZ35" s="92"/>
      <c r="ECA35" s="91"/>
      <c r="ECB35" s="92"/>
      <c r="ECC35" s="92"/>
      <c r="ECD35" s="92"/>
      <c r="ECE35" s="92"/>
      <c r="ECF35" s="92"/>
      <c r="ECG35" s="92"/>
      <c r="ECH35" s="92"/>
      <c r="ECI35" s="92"/>
      <c r="ECJ35" s="92"/>
      <c r="ECK35" s="92"/>
      <c r="ECL35" s="92"/>
      <c r="ECM35" s="92"/>
      <c r="ECN35" s="91"/>
      <c r="ECO35" s="92"/>
      <c r="ECP35" s="92"/>
      <c r="ECQ35" s="92"/>
      <c r="ECR35" s="92"/>
      <c r="ECS35" s="92"/>
      <c r="ECT35" s="92"/>
      <c r="ECU35" s="92"/>
      <c r="ECV35" s="92"/>
      <c r="ECW35" s="92"/>
      <c r="ECX35" s="92"/>
      <c r="ECY35" s="92"/>
      <c r="ECZ35" s="92"/>
      <c r="EDA35" s="91"/>
      <c r="EDB35" s="92"/>
      <c r="EDC35" s="92"/>
      <c r="EDD35" s="92"/>
      <c r="EDE35" s="92"/>
      <c r="EDF35" s="92"/>
      <c r="EDG35" s="92"/>
      <c r="EDH35" s="92"/>
      <c r="EDI35" s="92"/>
      <c r="EDJ35" s="92"/>
      <c r="EDK35" s="92"/>
      <c r="EDL35" s="92"/>
      <c r="EDM35" s="92"/>
      <c r="EDN35" s="91"/>
      <c r="EDO35" s="92"/>
      <c r="EDP35" s="92"/>
      <c r="EDQ35" s="92"/>
      <c r="EDR35" s="92"/>
      <c r="EDS35" s="92"/>
      <c r="EDT35" s="92"/>
      <c r="EDU35" s="92"/>
      <c r="EDV35" s="92"/>
      <c r="EDW35" s="92"/>
      <c r="EDX35" s="92"/>
      <c r="EDY35" s="92"/>
      <c r="EDZ35" s="92"/>
      <c r="EEA35" s="91"/>
      <c r="EEB35" s="92"/>
      <c r="EEC35" s="92"/>
      <c r="EED35" s="92"/>
      <c r="EEE35" s="92"/>
      <c r="EEF35" s="92"/>
      <c r="EEG35" s="92"/>
      <c r="EEH35" s="92"/>
      <c r="EEI35" s="92"/>
      <c r="EEJ35" s="92"/>
      <c r="EEK35" s="92"/>
      <c r="EEL35" s="92"/>
      <c r="EEM35" s="92"/>
      <c r="EEN35" s="91"/>
      <c r="EEO35" s="92"/>
      <c r="EEP35" s="92"/>
      <c r="EEQ35" s="92"/>
      <c r="EER35" s="92"/>
      <c r="EES35" s="92"/>
      <c r="EET35" s="92"/>
      <c r="EEU35" s="92"/>
      <c r="EEV35" s="92"/>
      <c r="EEW35" s="92"/>
      <c r="EEX35" s="92"/>
      <c r="EEY35" s="92"/>
      <c r="EEZ35" s="92"/>
      <c r="EFA35" s="91"/>
      <c r="EFB35" s="92"/>
      <c r="EFC35" s="92"/>
      <c r="EFD35" s="92"/>
      <c r="EFE35" s="92"/>
      <c r="EFF35" s="92"/>
      <c r="EFG35" s="92"/>
      <c r="EFH35" s="92"/>
      <c r="EFI35" s="92"/>
      <c r="EFJ35" s="92"/>
      <c r="EFK35" s="92"/>
      <c r="EFL35" s="92"/>
      <c r="EFM35" s="92"/>
      <c r="EFN35" s="91"/>
      <c r="EFO35" s="92"/>
      <c r="EFP35" s="92"/>
      <c r="EFQ35" s="92"/>
      <c r="EFR35" s="92"/>
      <c r="EFS35" s="92"/>
      <c r="EFT35" s="92"/>
      <c r="EFU35" s="92"/>
      <c r="EFV35" s="92"/>
      <c r="EFW35" s="92"/>
      <c r="EFX35" s="92"/>
      <c r="EFY35" s="92"/>
      <c r="EFZ35" s="92"/>
      <c r="EGA35" s="91"/>
      <c r="EGB35" s="92"/>
      <c r="EGC35" s="92"/>
      <c r="EGD35" s="92"/>
      <c r="EGE35" s="92"/>
      <c r="EGF35" s="92"/>
      <c r="EGG35" s="92"/>
      <c r="EGH35" s="92"/>
      <c r="EGI35" s="92"/>
      <c r="EGJ35" s="92"/>
      <c r="EGK35" s="92"/>
      <c r="EGL35" s="92"/>
      <c r="EGM35" s="92"/>
      <c r="EGN35" s="91"/>
      <c r="EGO35" s="92"/>
      <c r="EGP35" s="92"/>
      <c r="EGQ35" s="92"/>
      <c r="EGR35" s="92"/>
      <c r="EGS35" s="92"/>
      <c r="EGT35" s="92"/>
      <c r="EGU35" s="92"/>
      <c r="EGV35" s="92"/>
      <c r="EGW35" s="92"/>
      <c r="EGX35" s="92"/>
      <c r="EGY35" s="92"/>
      <c r="EGZ35" s="92"/>
      <c r="EHA35" s="91"/>
      <c r="EHB35" s="92"/>
      <c r="EHC35" s="92"/>
      <c r="EHD35" s="92"/>
      <c r="EHE35" s="92"/>
      <c r="EHF35" s="92"/>
      <c r="EHG35" s="92"/>
      <c r="EHH35" s="92"/>
      <c r="EHI35" s="92"/>
      <c r="EHJ35" s="92"/>
      <c r="EHK35" s="92"/>
      <c r="EHL35" s="92"/>
      <c r="EHM35" s="92"/>
      <c r="EHN35" s="91"/>
      <c r="EHO35" s="92"/>
      <c r="EHP35" s="92"/>
      <c r="EHQ35" s="92"/>
      <c r="EHR35" s="92"/>
      <c r="EHS35" s="92"/>
      <c r="EHT35" s="92"/>
      <c r="EHU35" s="92"/>
      <c r="EHV35" s="92"/>
      <c r="EHW35" s="92"/>
      <c r="EHX35" s="92"/>
      <c r="EHY35" s="92"/>
      <c r="EHZ35" s="92"/>
      <c r="EIA35" s="91"/>
      <c r="EIB35" s="92"/>
      <c r="EIC35" s="92"/>
      <c r="EID35" s="92"/>
      <c r="EIE35" s="92"/>
      <c r="EIF35" s="92"/>
      <c r="EIG35" s="92"/>
      <c r="EIH35" s="92"/>
      <c r="EII35" s="92"/>
      <c r="EIJ35" s="92"/>
      <c r="EIK35" s="92"/>
      <c r="EIL35" s="92"/>
      <c r="EIM35" s="92"/>
      <c r="EIN35" s="91"/>
      <c r="EIO35" s="92"/>
      <c r="EIP35" s="92"/>
      <c r="EIQ35" s="92"/>
      <c r="EIR35" s="92"/>
      <c r="EIS35" s="92"/>
      <c r="EIT35" s="92"/>
      <c r="EIU35" s="92"/>
      <c r="EIV35" s="92"/>
      <c r="EIW35" s="92"/>
      <c r="EIX35" s="92"/>
      <c r="EIY35" s="92"/>
      <c r="EIZ35" s="92"/>
      <c r="EJA35" s="91"/>
      <c r="EJB35" s="92"/>
      <c r="EJC35" s="92"/>
      <c r="EJD35" s="92"/>
      <c r="EJE35" s="92"/>
      <c r="EJF35" s="92"/>
      <c r="EJG35" s="92"/>
      <c r="EJH35" s="92"/>
      <c r="EJI35" s="92"/>
      <c r="EJJ35" s="92"/>
      <c r="EJK35" s="92"/>
      <c r="EJL35" s="92"/>
      <c r="EJM35" s="92"/>
      <c r="EJN35" s="91"/>
      <c r="EJO35" s="92"/>
      <c r="EJP35" s="92"/>
      <c r="EJQ35" s="92"/>
      <c r="EJR35" s="92"/>
      <c r="EJS35" s="92"/>
      <c r="EJT35" s="92"/>
      <c r="EJU35" s="92"/>
      <c r="EJV35" s="92"/>
      <c r="EJW35" s="92"/>
      <c r="EJX35" s="92"/>
      <c r="EJY35" s="92"/>
      <c r="EJZ35" s="92"/>
      <c r="EKA35" s="91"/>
      <c r="EKB35" s="92"/>
      <c r="EKC35" s="92"/>
      <c r="EKD35" s="92"/>
      <c r="EKE35" s="92"/>
      <c r="EKF35" s="92"/>
      <c r="EKG35" s="92"/>
      <c r="EKH35" s="92"/>
      <c r="EKI35" s="92"/>
      <c r="EKJ35" s="92"/>
      <c r="EKK35" s="92"/>
      <c r="EKL35" s="92"/>
      <c r="EKM35" s="92"/>
      <c r="EKN35" s="91"/>
      <c r="EKO35" s="92"/>
      <c r="EKP35" s="92"/>
      <c r="EKQ35" s="92"/>
      <c r="EKR35" s="92"/>
      <c r="EKS35" s="92"/>
      <c r="EKT35" s="92"/>
      <c r="EKU35" s="92"/>
      <c r="EKV35" s="92"/>
      <c r="EKW35" s="92"/>
      <c r="EKX35" s="92"/>
      <c r="EKY35" s="92"/>
      <c r="EKZ35" s="92"/>
      <c r="ELA35" s="91"/>
      <c r="ELB35" s="92"/>
      <c r="ELC35" s="92"/>
      <c r="ELD35" s="92"/>
      <c r="ELE35" s="92"/>
      <c r="ELF35" s="92"/>
      <c r="ELG35" s="92"/>
      <c r="ELH35" s="92"/>
      <c r="ELI35" s="92"/>
      <c r="ELJ35" s="92"/>
      <c r="ELK35" s="92"/>
      <c r="ELL35" s="92"/>
      <c r="ELM35" s="92"/>
      <c r="ELN35" s="91"/>
      <c r="ELO35" s="92"/>
      <c r="ELP35" s="92"/>
      <c r="ELQ35" s="92"/>
      <c r="ELR35" s="92"/>
      <c r="ELS35" s="92"/>
      <c r="ELT35" s="92"/>
      <c r="ELU35" s="92"/>
      <c r="ELV35" s="92"/>
      <c r="ELW35" s="92"/>
      <c r="ELX35" s="92"/>
      <c r="ELY35" s="92"/>
      <c r="ELZ35" s="92"/>
      <c r="EMA35" s="91"/>
      <c r="EMB35" s="92"/>
      <c r="EMC35" s="92"/>
      <c r="EMD35" s="92"/>
      <c r="EME35" s="92"/>
      <c r="EMF35" s="92"/>
      <c r="EMG35" s="92"/>
      <c r="EMH35" s="92"/>
      <c r="EMI35" s="92"/>
      <c r="EMJ35" s="92"/>
      <c r="EMK35" s="92"/>
      <c r="EML35" s="92"/>
      <c r="EMM35" s="92"/>
      <c r="EMN35" s="91"/>
      <c r="EMO35" s="92"/>
      <c r="EMP35" s="92"/>
      <c r="EMQ35" s="92"/>
      <c r="EMR35" s="92"/>
      <c r="EMS35" s="92"/>
      <c r="EMT35" s="92"/>
      <c r="EMU35" s="92"/>
      <c r="EMV35" s="92"/>
      <c r="EMW35" s="92"/>
      <c r="EMX35" s="92"/>
      <c r="EMY35" s="92"/>
      <c r="EMZ35" s="92"/>
      <c r="ENA35" s="91"/>
      <c r="ENB35" s="92"/>
      <c r="ENC35" s="92"/>
      <c r="END35" s="92"/>
      <c r="ENE35" s="92"/>
      <c r="ENF35" s="92"/>
      <c r="ENG35" s="92"/>
      <c r="ENH35" s="92"/>
      <c r="ENI35" s="92"/>
      <c r="ENJ35" s="92"/>
      <c r="ENK35" s="92"/>
      <c r="ENL35" s="92"/>
      <c r="ENM35" s="92"/>
      <c r="ENN35" s="91"/>
      <c r="ENO35" s="92"/>
      <c r="ENP35" s="92"/>
      <c r="ENQ35" s="92"/>
      <c r="ENR35" s="92"/>
      <c r="ENS35" s="92"/>
      <c r="ENT35" s="92"/>
      <c r="ENU35" s="92"/>
      <c r="ENV35" s="92"/>
      <c r="ENW35" s="92"/>
      <c r="ENX35" s="92"/>
      <c r="ENY35" s="92"/>
      <c r="ENZ35" s="92"/>
      <c r="EOA35" s="91"/>
      <c r="EOB35" s="92"/>
      <c r="EOC35" s="92"/>
      <c r="EOD35" s="92"/>
      <c r="EOE35" s="92"/>
      <c r="EOF35" s="92"/>
      <c r="EOG35" s="92"/>
      <c r="EOH35" s="92"/>
      <c r="EOI35" s="92"/>
      <c r="EOJ35" s="92"/>
      <c r="EOK35" s="92"/>
      <c r="EOL35" s="92"/>
      <c r="EOM35" s="92"/>
      <c r="EON35" s="91"/>
      <c r="EOO35" s="92"/>
      <c r="EOP35" s="92"/>
      <c r="EOQ35" s="92"/>
      <c r="EOR35" s="92"/>
      <c r="EOS35" s="92"/>
      <c r="EOT35" s="92"/>
      <c r="EOU35" s="92"/>
      <c r="EOV35" s="92"/>
      <c r="EOW35" s="92"/>
      <c r="EOX35" s="92"/>
      <c r="EOY35" s="92"/>
      <c r="EOZ35" s="92"/>
      <c r="EPA35" s="91"/>
      <c r="EPB35" s="92"/>
      <c r="EPC35" s="92"/>
      <c r="EPD35" s="92"/>
      <c r="EPE35" s="92"/>
      <c r="EPF35" s="92"/>
      <c r="EPG35" s="92"/>
      <c r="EPH35" s="92"/>
      <c r="EPI35" s="92"/>
      <c r="EPJ35" s="92"/>
      <c r="EPK35" s="92"/>
      <c r="EPL35" s="92"/>
      <c r="EPM35" s="92"/>
      <c r="EPN35" s="91"/>
      <c r="EPO35" s="92"/>
      <c r="EPP35" s="92"/>
      <c r="EPQ35" s="92"/>
      <c r="EPR35" s="92"/>
      <c r="EPS35" s="92"/>
      <c r="EPT35" s="92"/>
      <c r="EPU35" s="92"/>
      <c r="EPV35" s="92"/>
      <c r="EPW35" s="92"/>
      <c r="EPX35" s="92"/>
      <c r="EPY35" s="92"/>
      <c r="EPZ35" s="92"/>
      <c r="EQA35" s="91"/>
      <c r="EQB35" s="92"/>
      <c r="EQC35" s="92"/>
      <c r="EQD35" s="92"/>
      <c r="EQE35" s="92"/>
      <c r="EQF35" s="92"/>
      <c r="EQG35" s="92"/>
      <c r="EQH35" s="92"/>
      <c r="EQI35" s="92"/>
      <c r="EQJ35" s="92"/>
      <c r="EQK35" s="92"/>
      <c r="EQL35" s="92"/>
      <c r="EQM35" s="92"/>
      <c r="EQN35" s="91"/>
      <c r="EQO35" s="92"/>
      <c r="EQP35" s="92"/>
      <c r="EQQ35" s="92"/>
      <c r="EQR35" s="92"/>
      <c r="EQS35" s="92"/>
      <c r="EQT35" s="92"/>
      <c r="EQU35" s="92"/>
      <c r="EQV35" s="92"/>
      <c r="EQW35" s="92"/>
      <c r="EQX35" s="92"/>
      <c r="EQY35" s="92"/>
      <c r="EQZ35" s="92"/>
      <c r="ERA35" s="91"/>
      <c r="ERB35" s="92"/>
      <c r="ERC35" s="92"/>
      <c r="ERD35" s="92"/>
      <c r="ERE35" s="92"/>
      <c r="ERF35" s="92"/>
      <c r="ERG35" s="92"/>
      <c r="ERH35" s="92"/>
      <c r="ERI35" s="92"/>
      <c r="ERJ35" s="92"/>
      <c r="ERK35" s="92"/>
      <c r="ERL35" s="92"/>
      <c r="ERM35" s="92"/>
      <c r="ERN35" s="91"/>
      <c r="ERO35" s="92"/>
      <c r="ERP35" s="92"/>
      <c r="ERQ35" s="92"/>
      <c r="ERR35" s="92"/>
      <c r="ERS35" s="92"/>
      <c r="ERT35" s="92"/>
      <c r="ERU35" s="92"/>
      <c r="ERV35" s="92"/>
      <c r="ERW35" s="92"/>
      <c r="ERX35" s="92"/>
      <c r="ERY35" s="92"/>
      <c r="ERZ35" s="92"/>
      <c r="ESA35" s="91"/>
      <c r="ESB35" s="92"/>
      <c r="ESC35" s="92"/>
      <c r="ESD35" s="92"/>
      <c r="ESE35" s="92"/>
      <c r="ESF35" s="92"/>
      <c r="ESG35" s="92"/>
      <c r="ESH35" s="92"/>
      <c r="ESI35" s="92"/>
      <c r="ESJ35" s="92"/>
      <c r="ESK35" s="92"/>
      <c r="ESL35" s="92"/>
      <c r="ESM35" s="92"/>
      <c r="ESN35" s="91"/>
      <c r="ESO35" s="92"/>
      <c r="ESP35" s="92"/>
      <c r="ESQ35" s="92"/>
      <c r="ESR35" s="92"/>
      <c r="ESS35" s="92"/>
      <c r="EST35" s="92"/>
      <c r="ESU35" s="92"/>
      <c r="ESV35" s="92"/>
      <c r="ESW35" s="92"/>
      <c r="ESX35" s="92"/>
      <c r="ESY35" s="92"/>
      <c r="ESZ35" s="92"/>
      <c r="ETA35" s="91"/>
      <c r="ETB35" s="92"/>
      <c r="ETC35" s="92"/>
      <c r="ETD35" s="92"/>
      <c r="ETE35" s="92"/>
      <c r="ETF35" s="92"/>
      <c r="ETG35" s="92"/>
      <c r="ETH35" s="92"/>
      <c r="ETI35" s="92"/>
      <c r="ETJ35" s="92"/>
      <c r="ETK35" s="92"/>
      <c r="ETL35" s="92"/>
      <c r="ETM35" s="92"/>
      <c r="ETN35" s="91"/>
      <c r="ETO35" s="92"/>
      <c r="ETP35" s="92"/>
      <c r="ETQ35" s="92"/>
      <c r="ETR35" s="92"/>
      <c r="ETS35" s="92"/>
      <c r="ETT35" s="92"/>
      <c r="ETU35" s="92"/>
      <c r="ETV35" s="92"/>
      <c r="ETW35" s="92"/>
      <c r="ETX35" s="92"/>
      <c r="ETY35" s="92"/>
      <c r="ETZ35" s="92"/>
      <c r="EUA35" s="91"/>
      <c r="EUB35" s="92"/>
      <c r="EUC35" s="92"/>
      <c r="EUD35" s="92"/>
      <c r="EUE35" s="92"/>
      <c r="EUF35" s="92"/>
      <c r="EUG35" s="92"/>
      <c r="EUH35" s="92"/>
      <c r="EUI35" s="92"/>
      <c r="EUJ35" s="92"/>
      <c r="EUK35" s="92"/>
      <c r="EUL35" s="92"/>
      <c r="EUM35" s="92"/>
      <c r="EUN35" s="91"/>
      <c r="EUO35" s="92"/>
      <c r="EUP35" s="92"/>
      <c r="EUQ35" s="92"/>
      <c r="EUR35" s="92"/>
      <c r="EUS35" s="92"/>
      <c r="EUT35" s="92"/>
      <c r="EUU35" s="92"/>
      <c r="EUV35" s="92"/>
      <c r="EUW35" s="92"/>
      <c r="EUX35" s="92"/>
      <c r="EUY35" s="92"/>
      <c r="EUZ35" s="92"/>
      <c r="EVA35" s="91"/>
      <c r="EVB35" s="92"/>
      <c r="EVC35" s="92"/>
      <c r="EVD35" s="92"/>
      <c r="EVE35" s="92"/>
      <c r="EVF35" s="92"/>
      <c r="EVG35" s="92"/>
      <c r="EVH35" s="92"/>
      <c r="EVI35" s="92"/>
      <c r="EVJ35" s="92"/>
      <c r="EVK35" s="92"/>
      <c r="EVL35" s="92"/>
      <c r="EVM35" s="92"/>
      <c r="EVN35" s="91"/>
      <c r="EVO35" s="92"/>
      <c r="EVP35" s="92"/>
      <c r="EVQ35" s="92"/>
      <c r="EVR35" s="92"/>
      <c r="EVS35" s="92"/>
      <c r="EVT35" s="92"/>
      <c r="EVU35" s="92"/>
      <c r="EVV35" s="92"/>
      <c r="EVW35" s="92"/>
      <c r="EVX35" s="92"/>
      <c r="EVY35" s="92"/>
      <c r="EVZ35" s="92"/>
      <c r="EWA35" s="91"/>
      <c r="EWB35" s="92"/>
      <c r="EWC35" s="92"/>
      <c r="EWD35" s="92"/>
      <c r="EWE35" s="92"/>
      <c r="EWF35" s="92"/>
      <c r="EWG35" s="92"/>
      <c r="EWH35" s="92"/>
      <c r="EWI35" s="92"/>
      <c r="EWJ35" s="92"/>
      <c r="EWK35" s="92"/>
      <c r="EWL35" s="92"/>
      <c r="EWM35" s="92"/>
      <c r="EWN35" s="91"/>
      <c r="EWO35" s="92"/>
      <c r="EWP35" s="92"/>
      <c r="EWQ35" s="92"/>
      <c r="EWR35" s="92"/>
      <c r="EWS35" s="92"/>
      <c r="EWT35" s="92"/>
      <c r="EWU35" s="92"/>
      <c r="EWV35" s="92"/>
      <c r="EWW35" s="92"/>
      <c r="EWX35" s="92"/>
      <c r="EWY35" s="92"/>
      <c r="EWZ35" s="92"/>
      <c r="EXA35" s="91"/>
      <c r="EXB35" s="92"/>
      <c r="EXC35" s="92"/>
      <c r="EXD35" s="92"/>
      <c r="EXE35" s="92"/>
      <c r="EXF35" s="92"/>
      <c r="EXG35" s="92"/>
      <c r="EXH35" s="92"/>
      <c r="EXI35" s="92"/>
      <c r="EXJ35" s="92"/>
      <c r="EXK35" s="92"/>
      <c r="EXL35" s="92"/>
      <c r="EXM35" s="92"/>
      <c r="EXN35" s="91"/>
      <c r="EXO35" s="92"/>
      <c r="EXP35" s="92"/>
      <c r="EXQ35" s="92"/>
      <c r="EXR35" s="92"/>
      <c r="EXS35" s="92"/>
      <c r="EXT35" s="92"/>
      <c r="EXU35" s="92"/>
      <c r="EXV35" s="92"/>
      <c r="EXW35" s="92"/>
      <c r="EXX35" s="92"/>
      <c r="EXY35" s="92"/>
      <c r="EXZ35" s="92"/>
      <c r="EYA35" s="91"/>
      <c r="EYB35" s="92"/>
      <c r="EYC35" s="92"/>
      <c r="EYD35" s="92"/>
      <c r="EYE35" s="92"/>
      <c r="EYF35" s="92"/>
      <c r="EYG35" s="92"/>
      <c r="EYH35" s="92"/>
      <c r="EYI35" s="92"/>
      <c r="EYJ35" s="92"/>
      <c r="EYK35" s="92"/>
      <c r="EYL35" s="92"/>
      <c r="EYM35" s="92"/>
      <c r="EYN35" s="91"/>
      <c r="EYO35" s="92"/>
      <c r="EYP35" s="92"/>
      <c r="EYQ35" s="92"/>
      <c r="EYR35" s="92"/>
      <c r="EYS35" s="92"/>
      <c r="EYT35" s="92"/>
      <c r="EYU35" s="92"/>
      <c r="EYV35" s="92"/>
      <c r="EYW35" s="92"/>
      <c r="EYX35" s="92"/>
      <c r="EYY35" s="92"/>
      <c r="EYZ35" s="92"/>
      <c r="EZA35" s="91"/>
      <c r="EZB35" s="92"/>
      <c r="EZC35" s="92"/>
      <c r="EZD35" s="92"/>
      <c r="EZE35" s="92"/>
      <c r="EZF35" s="92"/>
      <c r="EZG35" s="92"/>
      <c r="EZH35" s="92"/>
      <c r="EZI35" s="92"/>
      <c r="EZJ35" s="92"/>
      <c r="EZK35" s="92"/>
      <c r="EZL35" s="92"/>
      <c r="EZM35" s="92"/>
      <c r="EZN35" s="91"/>
      <c r="EZO35" s="92"/>
      <c r="EZP35" s="92"/>
      <c r="EZQ35" s="92"/>
      <c r="EZR35" s="92"/>
      <c r="EZS35" s="92"/>
      <c r="EZT35" s="92"/>
      <c r="EZU35" s="92"/>
      <c r="EZV35" s="92"/>
      <c r="EZW35" s="92"/>
      <c r="EZX35" s="92"/>
      <c r="EZY35" s="92"/>
      <c r="EZZ35" s="92"/>
      <c r="FAA35" s="91"/>
      <c r="FAB35" s="92"/>
      <c r="FAC35" s="92"/>
      <c r="FAD35" s="92"/>
      <c r="FAE35" s="92"/>
      <c r="FAF35" s="92"/>
      <c r="FAG35" s="92"/>
      <c r="FAH35" s="92"/>
      <c r="FAI35" s="92"/>
      <c r="FAJ35" s="92"/>
      <c r="FAK35" s="92"/>
      <c r="FAL35" s="92"/>
      <c r="FAM35" s="92"/>
      <c r="FAN35" s="91"/>
      <c r="FAO35" s="92"/>
      <c r="FAP35" s="92"/>
      <c r="FAQ35" s="92"/>
      <c r="FAR35" s="92"/>
      <c r="FAS35" s="92"/>
      <c r="FAT35" s="92"/>
      <c r="FAU35" s="92"/>
      <c r="FAV35" s="92"/>
      <c r="FAW35" s="92"/>
      <c r="FAX35" s="92"/>
      <c r="FAY35" s="92"/>
      <c r="FAZ35" s="92"/>
      <c r="FBA35" s="91"/>
      <c r="FBB35" s="92"/>
      <c r="FBC35" s="92"/>
      <c r="FBD35" s="92"/>
      <c r="FBE35" s="92"/>
      <c r="FBF35" s="92"/>
      <c r="FBG35" s="92"/>
      <c r="FBH35" s="92"/>
      <c r="FBI35" s="92"/>
      <c r="FBJ35" s="92"/>
      <c r="FBK35" s="92"/>
      <c r="FBL35" s="92"/>
      <c r="FBM35" s="92"/>
      <c r="FBN35" s="91"/>
      <c r="FBO35" s="92"/>
      <c r="FBP35" s="92"/>
      <c r="FBQ35" s="92"/>
      <c r="FBR35" s="92"/>
      <c r="FBS35" s="92"/>
      <c r="FBT35" s="92"/>
      <c r="FBU35" s="92"/>
      <c r="FBV35" s="92"/>
      <c r="FBW35" s="92"/>
      <c r="FBX35" s="92"/>
      <c r="FBY35" s="92"/>
      <c r="FBZ35" s="92"/>
      <c r="FCA35" s="91"/>
      <c r="FCB35" s="92"/>
      <c r="FCC35" s="92"/>
      <c r="FCD35" s="92"/>
      <c r="FCE35" s="92"/>
      <c r="FCF35" s="92"/>
      <c r="FCG35" s="92"/>
      <c r="FCH35" s="92"/>
      <c r="FCI35" s="92"/>
      <c r="FCJ35" s="92"/>
      <c r="FCK35" s="92"/>
      <c r="FCL35" s="92"/>
      <c r="FCM35" s="92"/>
      <c r="FCN35" s="91"/>
      <c r="FCO35" s="92"/>
      <c r="FCP35" s="92"/>
      <c r="FCQ35" s="92"/>
      <c r="FCR35" s="92"/>
      <c r="FCS35" s="92"/>
      <c r="FCT35" s="92"/>
      <c r="FCU35" s="92"/>
      <c r="FCV35" s="92"/>
      <c r="FCW35" s="92"/>
      <c r="FCX35" s="92"/>
      <c r="FCY35" s="92"/>
      <c r="FCZ35" s="92"/>
      <c r="FDA35" s="91"/>
      <c r="FDB35" s="92"/>
      <c r="FDC35" s="92"/>
      <c r="FDD35" s="92"/>
      <c r="FDE35" s="92"/>
      <c r="FDF35" s="92"/>
      <c r="FDG35" s="92"/>
      <c r="FDH35" s="92"/>
      <c r="FDI35" s="92"/>
      <c r="FDJ35" s="92"/>
      <c r="FDK35" s="92"/>
      <c r="FDL35" s="92"/>
      <c r="FDM35" s="92"/>
      <c r="FDN35" s="91"/>
      <c r="FDO35" s="92"/>
      <c r="FDP35" s="92"/>
      <c r="FDQ35" s="92"/>
      <c r="FDR35" s="92"/>
      <c r="FDS35" s="92"/>
      <c r="FDT35" s="92"/>
      <c r="FDU35" s="92"/>
      <c r="FDV35" s="92"/>
      <c r="FDW35" s="92"/>
      <c r="FDX35" s="92"/>
      <c r="FDY35" s="92"/>
      <c r="FDZ35" s="92"/>
      <c r="FEA35" s="91"/>
      <c r="FEB35" s="92"/>
      <c r="FEC35" s="92"/>
      <c r="FED35" s="92"/>
      <c r="FEE35" s="92"/>
      <c r="FEF35" s="92"/>
      <c r="FEG35" s="92"/>
      <c r="FEH35" s="92"/>
      <c r="FEI35" s="92"/>
      <c r="FEJ35" s="92"/>
      <c r="FEK35" s="92"/>
      <c r="FEL35" s="92"/>
      <c r="FEM35" s="92"/>
      <c r="FEN35" s="91"/>
      <c r="FEO35" s="92"/>
      <c r="FEP35" s="92"/>
      <c r="FEQ35" s="92"/>
      <c r="FER35" s="92"/>
      <c r="FES35" s="92"/>
      <c r="FET35" s="92"/>
      <c r="FEU35" s="92"/>
      <c r="FEV35" s="92"/>
      <c r="FEW35" s="92"/>
      <c r="FEX35" s="92"/>
      <c r="FEY35" s="92"/>
      <c r="FEZ35" s="92"/>
      <c r="FFA35" s="91"/>
      <c r="FFB35" s="92"/>
      <c r="FFC35" s="92"/>
      <c r="FFD35" s="92"/>
      <c r="FFE35" s="92"/>
      <c r="FFF35" s="92"/>
      <c r="FFG35" s="92"/>
      <c r="FFH35" s="92"/>
      <c r="FFI35" s="92"/>
      <c r="FFJ35" s="92"/>
      <c r="FFK35" s="92"/>
      <c r="FFL35" s="92"/>
      <c r="FFM35" s="92"/>
      <c r="FFN35" s="91"/>
      <c r="FFO35" s="92"/>
      <c r="FFP35" s="92"/>
      <c r="FFQ35" s="92"/>
      <c r="FFR35" s="92"/>
      <c r="FFS35" s="92"/>
      <c r="FFT35" s="92"/>
      <c r="FFU35" s="92"/>
      <c r="FFV35" s="92"/>
      <c r="FFW35" s="92"/>
      <c r="FFX35" s="92"/>
      <c r="FFY35" s="92"/>
      <c r="FFZ35" s="92"/>
      <c r="FGA35" s="91"/>
      <c r="FGB35" s="92"/>
      <c r="FGC35" s="92"/>
      <c r="FGD35" s="92"/>
      <c r="FGE35" s="92"/>
      <c r="FGF35" s="92"/>
      <c r="FGG35" s="92"/>
      <c r="FGH35" s="92"/>
      <c r="FGI35" s="92"/>
      <c r="FGJ35" s="92"/>
      <c r="FGK35" s="92"/>
      <c r="FGL35" s="92"/>
      <c r="FGM35" s="92"/>
      <c r="FGN35" s="91"/>
      <c r="FGO35" s="92"/>
      <c r="FGP35" s="92"/>
      <c r="FGQ35" s="92"/>
      <c r="FGR35" s="92"/>
      <c r="FGS35" s="92"/>
      <c r="FGT35" s="92"/>
      <c r="FGU35" s="92"/>
      <c r="FGV35" s="92"/>
      <c r="FGW35" s="92"/>
      <c r="FGX35" s="92"/>
      <c r="FGY35" s="92"/>
      <c r="FGZ35" s="92"/>
      <c r="FHA35" s="91"/>
      <c r="FHB35" s="92"/>
      <c r="FHC35" s="92"/>
      <c r="FHD35" s="92"/>
      <c r="FHE35" s="92"/>
      <c r="FHF35" s="92"/>
      <c r="FHG35" s="92"/>
      <c r="FHH35" s="92"/>
      <c r="FHI35" s="92"/>
      <c r="FHJ35" s="92"/>
      <c r="FHK35" s="92"/>
      <c r="FHL35" s="92"/>
      <c r="FHM35" s="92"/>
      <c r="FHN35" s="91"/>
      <c r="FHO35" s="92"/>
      <c r="FHP35" s="92"/>
      <c r="FHQ35" s="92"/>
      <c r="FHR35" s="92"/>
      <c r="FHS35" s="92"/>
      <c r="FHT35" s="92"/>
      <c r="FHU35" s="92"/>
      <c r="FHV35" s="92"/>
      <c r="FHW35" s="92"/>
      <c r="FHX35" s="92"/>
      <c r="FHY35" s="92"/>
      <c r="FHZ35" s="92"/>
      <c r="FIA35" s="91"/>
      <c r="FIB35" s="92"/>
      <c r="FIC35" s="92"/>
      <c r="FID35" s="92"/>
      <c r="FIE35" s="92"/>
      <c r="FIF35" s="92"/>
      <c r="FIG35" s="92"/>
      <c r="FIH35" s="92"/>
      <c r="FII35" s="92"/>
      <c r="FIJ35" s="92"/>
      <c r="FIK35" s="92"/>
      <c r="FIL35" s="92"/>
      <c r="FIM35" s="92"/>
      <c r="FIN35" s="91"/>
      <c r="FIO35" s="92"/>
      <c r="FIP35" s="92"/>
      <c r="FIQ35" s="92"/>
      <c r="FIR35" s="92"/>
      <c r="FIS35" s="92"/>
      <c r="FIT35" s="92"/>
      <c r="FIU35" s="92"/>
      <c r="FIV35" s="92"/>
      <c r="FIW35" s="92"/>
      <c r="FIX35" s="92"/>
      <c r="FIY35" s="92"/>
      <c r="FIZ35" s="92"/>
      <c r="FJA35" s="91"/>
      <c r="FJB35" s="92"/>
      <c r="FJC35" s="92"/>
      <c r="FJD35" s="92"/>
      <c r="FJE35" s="92"/>
      <c r="FJF35" s="92"/>
      <c r="FJG35" s="92"/>
      <c r="FJH35" s="92"/>
      <c r="FJI35" s="92"/>
      <c r="FJJ35" s="92"/>
      <c r="FJK35" s="92"/>
      <c r="FJL35" s="92"/>
      <c r="FJM35" s="92"/>
      <c r="FJN35" s="91"/>
      <c r="FJO35" s="92"/>
      <c r="FJP35" s="92"/>
      <c r="FJQ35" s="92"/>
      <c r="FJR35" s="92"/>
      <c r="FJS35" s="92"/>
      <c r="FJT35" s="92"/>
      <c r="FJU35" s="92"/>
      <c r="FJV35" s="92"/>
      <c r="FJW35" s="92"/>
      <c r="FJX35" s="92"/>
      <c r="FJY35" s="92"/>
      <c r="FJZ35" s="92"/>
      <c r="FKA35" s="91"/>
      <c r="FKB35" s="92"/>
      <c r="FKC35" s="92"/>
      <c r="FKD35" s="92"/>
      <c r="FKE35" s="92"/>
      <c r="FKF35" s="92"/>
      <c r="FKG35" s="92"/>
      <c r="FKH35" s="92"/>
      <c r="FKI35" s="92"/>
      <c r="FKJ35" s="92"/>
      <c r="FKK35" s="92"/>
      <c r="FKL35" s="92"/>
      <c r="FKM35" s="92"/>
      <c r="FKN35" s="91"/>
      <c r="FKO35" s="92"/>
      <c r="FKP35" s="92"/>
      <c r="FKQ35" s="92"/>
      <c r="FKR35" s="92"/>
      <c r="FKS35" s="92"/>
      <c r="FKT35" s="92"/>
      <c r="FKU35" s="92"/>
      <c r="FKV35" s="92"/>
      <c r="FKW35" s="92"/>
      <c r="FKX35" s="92"/>
      <c r="FKY35" s="92"/>
      <c r="FKZ35" s="92"/>
      <c r="FLA35" s="91"/>
      <c r="FLB35" s="92"/>
      <c r="FLC35" s="92"/>
      <c r="FLD35" s="92"/>
      <c r="FLE35" s="92"/>
      <c r="FLF35" s="92"/>
      <c r="FLG35" s="92"/>
      <c r="FLH35" s="92"/>
      <c r="FLI35" s="92"/>
      <c r="FLJ35" s="92"/>
      <c r="FLK35" s="92"/>
      <c r="FLL35" s="92"/>
      <c r="FLM35" s="92"/>
      <c r="FLN35" s="91"/>
      <c r="FLO35" s="92"/>
      <c r="FLP35" s="92"/>
      <c r="FLQ35" s="92"/>
      <c r="FLR35" s="92"/>
      <c r="FLS35" s="92"/>
      <c r="FLT35" s="92"/>
      <c r="FLU35" s="92"/>
      <c r="FLV35" s="92"/>
      <c r="FLW35" s="92"/>
      <c r="FLX35" s="92"/>
      <c r="FLY35" s="92"/>
      <c r="FLZ35" s="92"/>
      <c r="FMA35" s="91"/>
      <c r="FMB35" s="92"/>
      <c r="FMC35" s="92"/>
      <c r="FMD35" s="92"/>
      <c r="FME35" s="92"/>
      <c r="FMF35" s="92"/>
      <c r="FMG35" s="92"/>
      <c r="FMH35" s="92"/>
      <c r="FMI35" s="92"/>
      <c r="FMJ35" s="92"/>
      <c r="FMK35" s="92"/>
      <c r="FML35" s="92"/>
      <c r="FMM35" s="92"/>
      <c r="FMN35" s="91"/>
      <c r="FMO35" s="92"/>
      <c r="FMP35" s="92"/>
      <c r="FMQ35" s="92"/>
      <c r="FMR35" s="92"/>
      <c r="FMS35" s="92"/>
      <c r="FMT35" s="92"/>
      <c r="FMU35" s="92"/>
      <c r="FMV35" s="92"/>
      <c r="FMW35" s="92"/>
      <c r="FMX35" s="92"/>
      <c r="FMY35" s="92"/>
      <c r="FMZ35" s="92"/>
      <c r="FNA35" s="91"/>
      <c r="FNB35" s="92"/>
      <c r="FNC35" s="92"/>
      <c r="FND35" s="92"/>
      <c r="FNE35" s="92"/>
      <c r="FNF35" s="92"/>
      <c r="FNG35" s="92"/>
      <c r="FNH35" s="92"/>
      <c r="FNI35" s="92"/>
      <c r="FNJ35" s="92"/>
      <c r="FNK35" s="92"/>
      <c r="FNL35" s="92"/>
      <c r="FNM35" s="92"/>
      <c r="FNN35" s="91"/>
      <c r="FNO35" s="92"/>
      <c r="FNP35" s="92"/>
      <c r="FNQ35" s="92"/>
      <c r="FNR35" s="92"/>
      <c r="FNS35" s="92"/>
      <c r="FNT35" s="92"/>
      <c r="FNU35" s="92"/>
      <c r="FNV35" s="92"/>
      <c r="FNW35" s="92"/>
      <c r="FNX35" s="92"/>
      <c r="FNY35" s="92"/>
      <c r="FNZ35" s="92"/>
      <c r="FOA35" s="91"/>
      <c r="FOB35" s="92"/>
      <c r="FOC35" s="92"/>
      <c r="FOD35" s="92"/>
      <c r="FOE35" s="92"/>
      <c r="FOF35" s="92"/>
      <c r="FOG35" s="92"/>
      <c r="FOH35" s="92"/>
      <c r="FOI35" s="92"/>
      <c r="FOJ35" s="92"/>
      <c r="FOK35" s="92"/>
      <c r="FOL35" s="92"/>
      <c r="FOM35" s="92"/>
      <c r="FON35" s="91"/>
      <c r="FOO35" s="92"/>
      <c r="FOP35" s="92"/>
      <c r="FOQ35" s="92"/>
      <c r="FOR35" s="92"/>
      <c r="FOS35" s="92"/>
      <c r="FOT35" s="92"/>
      <c r="FOU35" s="92"/>
      <c r="FOV35" s="92"/>
      <c r="FOW35" s="92"/>
      <c r="FOX35" s="92"/>
      <c r="FOY35" s="92"/>
      <c r="FOZ35" s="92"/>
      <c r="FPA35" s="91"/>
      <c r="FPB35" s="92"/>
      <c r="FPC35" s="92"/>
      <c r="FPD35" s="92"/>
      <c r="FPE35" s="92"/>
      <c r="FPF35" s="92"/>
      <c r="FPG35" s="92"/>
      <c r="FPH35" s="92"/>
      <c r="FPI35" s="92"/>
      <c r="FPJ35" s="92"/>
      <c r="FPK35" s="92"/>
      <c r="FPL35" s="92"/>
      <c r="FPM35" s="92"/>
      <c r="FPN35" s="91"/>
      <c r="FPO35" s="92"/>
      <c r="FPP35" s="92"/>
      <c r="FPQ35" s="92"/>
      <c r="FPR35" s="92"/>
      <c r="FPS35" s="92"/>
      <c r="FPT35" s="92"/>
      <c r="FPU35" s="92"/>
      <c r="FPV35" s="92"/>
      <c r="FPW35" s="92"/>
      <c r="FPX35" s="92"/>
      <c r="FPY35" s="92"/>
      <c r="FPZ35" s="92"/>
      <c r="FQA35" s="91"/>
      <c r="FQB35" s="92"/>
      <c r="FQC35" s="92"/>
      <c r="FQD35" s="92"/>
      <c r="FQE35" s="92"/>
      <c r="FQF35" s="92"/>
      <c r="FQG35" s="92"/>
      <c r="FQH35" s="92"/>
      <c r="FQI35" s="92"/>
      <c r="FQJ35" s="92"/>
      <c r="FQK35" s="92"/>
      <c r="FQL35" s="92"/>
      <c r="FQM35" s="92"/>
      <c r="FQN35" s="91"/>
      <c r="FQO35" s="92"/>
      <c r="FQP35" s="92"/>
      <c r="FQQ35" s="92"/>
      <c r="FQR35" s="92"/>
      <c r="FQS35" s="92"/>
      <c r="FQT35" s="92"/>
      <c r="FQU35" s="92"/>
      <c r="FQV35" s="92"/>
      <c r="FQW35" s="92"/>
      <c r="FQX35" s="92"/>
      <c r="FQY35" s="92"/>
      <c r="FQZ35" s="92"/>
      <c r="FRA35" s="91"/>
      <c r="FRB35" s="92"/>
      <c r="FRC35" s="92"/>
      <c r="FRD35" s="92"/>
      <c r="FRE35" s="92"/>
      <c r="FRF35" s="92"/>
      <c r="FRG35" s="92"/>
      <c r="FRH35" s="92"/>
      <c r="FRI35" s="92"/>
      <c r="FRJ35" s="92"/>
      <c r="FRK35" s="92"/>
      <c r="FRL35" s="92"/>
      <c r="FRM35" s="92"/>
      <c r="FRN35" s="91"/>
      <c r="FRO35" s="92"/>
      <c r="FRP35" s="92"/>
      <c r="FRQ35" s="92"/>
      <c r="FRR35" s="92"/>
      <c r="FRS35" s="92"/>
      <c r="FRT35" s="92"/>
      <c r="FRU35" s="92"/>
      <c r="FRV35" s="92"/>
      <c r="FRW35" s="92"/>
      <c r="FRX35" s="92"/>
      <c r="FRY35" s="92"/>
      <c r="FRZ35" s="92"/>
      <c r="FSA35" s="91"/>
      <c r="FSB35" s="92"/>
      <c r="FSC35" s="92"/>
      <c r="FSD35" s="92"/>
      <c r="FSE35" s="92"/>
      <c r="FSF35" s="92"/>
      <c r="FSG35" s="92"/>
      <c r="FSH35" s="92"/>
      <c r="FSI35" s="92"/>
      <c r="FSJ35" s="92"/>
      <c r="FSK35" s="92"/>
      <c r="FSL35" s="92"/>
      <c r="FSM35" s="92"/>
      <c r="FSN35" s="91"/>
      <c r="FSO35" s="92"/>
      <c r="FSP35" s="92"/>
      <c r="FSQ35" s="92"/>
      <c r="FSR35" s="92"/>
      <c r="FSS35" s="92"/>
      <c r="FST35" s="92"/>
      <c r="FSU35" s="92"/>
      <c r="FSV35" s="92"/>
      <c r="FSW35" s="92"/>
      <c r="FSX35" s="92"/>
      <c r="FSY35" s="92"/>
      <c r="FSZ35" s="92"/>
      <c r="FTA35" s="91"/>
      <c r="FTB35" s="92"/>
      <c r="FTC35" s="92"/>
      <c r="FTD35" s="92"/>
      <c r="FTE35" s="92"/>
      <c r="FTF35" s="92"/>
      <c r="FTG35" s="92"/>
      <c r="FTH35" s="92"/>
      <c r="FTI35" s="92"/>
      <c r="FTJ35" s="92"/>
      <c r="FTK35" s="92"/>
      <c r="FTL35" s="92"/>
      <c r="FTM35" s="92"/>
      <c r="FTN35" s="91"/>
      <c r="FTO35" s="92"/>
      <c r="FTP35" s="92"/>
      <c r="FTQ35" s="92"/>
      <c r="FTR35" s="92"/>
      <c r="FTS35" s="92"/>
      <c r="FTT35" s="92"/>
      <c r="FTU35" s="92"/>
      <c r="FTV35" s="92"/>
      <c r="FTW35" s="92"/>
      <c r="FTX35" s="92"/>
      <c r="FTY35" s="92"/>
      <c r="FTZ35" s="92"/>
      <c r="FUA35" s="91"/>
      <c r="FUB35" s="92"/>
      <c r="FUC35" s="92"/>
      <c r="FUD35" s="92"/>
      <c r="FUE35" s="92"/>
      <c r="FUF35" s="92"/>
      <c r="FUG35" s="92"/>
      <c r="FUH35" s="92"/>
      <c r="FUI35" s="92"/>
      <c r="FUJ35" s="92"/>
      <c r="FUK35" s="92"/>
      <c r="FUL35" s="92"/>
      <c r="FUM35" s="92"/>
      <c r="FUN35" s="91"/>
      <c r="FUO35" s="92"/>
      <c r="FUP35" s="92"/>
      <c r="FUQ35" s="92"/>
      <c r="FUR35" s="92"/>
      <c r="FUS35" s="92"/>
      <c r="FUT35" s="92"/>
      <c r="FUU35" s="92"/>
      <c r="FUV35" s="92"/>
      <c r="FUW35" s="92"/>
      <c r="FUX35" s="92"/>
      <c r="FUY35" s="92"/>
      <c r="FUZ35" s="92"/>
      <c r="FVA35" s="91"/>
      <c r="FVB35" s="92"/>
      <c r="FVC35" s="92"/>
      <c r="FVD35" s="92"/>
      <c r="FVE35" s="92"/>
      <c r="FVF35" s="92"/>
      <c r="FVG35" s="92"/>
      <c r="FVH35" s="92"/>
      <c r="FVI35" s="92"/>
      <c r="FVJ35" s="92"/>
      <c r="FVK35" s="92"/>
      <c r="FVL35" s="92"/>
      <c r="FVM35" s="92"/>
      <c r="FVN35" s="91"/>
      <c r="FVO35" s="92"/>
      <c r="FVP35" s="92"/>
      <c r="FVQ35" s="92"/>
      <c r="FVR35" s="92"/>
      <c r="FVS35" s="92"/>
      <c r="FVT35" s="92"/>
      <c r="FVU35" s="92"/>
      <c r="FVV35" s="92"/>
      <c r="FVW35" s="92"/>
      <c r="FVX35" s="92"/>
      <c r="FVY35" s="92"/>
      <c r="FVZ35" s="92"/>
      <c r="FWA35" s="91"/>
      <c r="FWB35" s="92"/>
      <c r="FWC35" s="92"/>
      <c r="FWD35" s="92"/>
      <c r="FWE35" s="92"/>
      <c r="FWF35" s="92"/>
      <c r="FWG35" s="92"/>
      <c r="FWH35" s="92"/>
      <c r="FWI35" s="92"/>
      <c r="FWJ35" s="92"/>
      <c r="FWK35" s="92"/>
      <c r="FWL35" s="92"/>
      <c r="FWM35" s="92"/>
      <c r="FWN35" s="91"/>
      <c r="FWO35" s="92"/>
      <c r="FWP35" s="92"/>
      <c r="FWQ35" s="92"/>
      <c r="FWR35" s="92"/>
      <c r="FWS35" s="92"/>
      <c r="FWT35" s="92"/>
      <c r="FWU35" s="92"/>
      <c r="FWV35" s="92"/>
      <c r="FWW35" s="92"/>
      <c r="FWX35" s="92"/>
      <c r="FWY35" s="92"/>
      <c r="FWZ35" s="92"/>
      <c r="FXA35" s="91"/>
      <c r="FXB35" s="92"/>
      <c r="FXC35" s="92"/>
      <c r="FXD35" s="92"/>
      <c r="FXE35" s="92"/>
      <c r="FXF35" s="92"/>
      <c r="FXG35" s="92"/>
      <c r="FXH35" s="92"/>
      <c r="FXI35" s="92"/>
      <c r="FXJ35" s="92"/>
      <c r="FXK35" s="92"/>
      <c r="FXL35" s="92"/>
      <c r="FXM35" s="92"/>
      <c r="FXN35" s="91"/>
      <c r="FXO35" s="92"/>
      <c r="FXP35" s="92"/>
      <c r="FXQ35" s="92"/>
      <c r="FXR35" s="92"/>
      <c r="FXS35" s="92"/>
      <c r="FXT35" s="92"/>
      <c r="FXU35" s="92"/>
      <c r="FXV35" s="92"/>
      <c r="FXW35" s="92"/>
      <c r="FXX35" s="92"/>
      <c r="FXY35" s="92"/>
      <c r="FXZ35" s="92"/>
      <c r="FYA35" s="91"/>
      <c r="FYB35" s="92"/>
      <c r="FYC35" s="92"/>
      <c r="FYD35" s="92"/>
      <c r="FYE35" s="92"/>
      <c r="FYF35" s="92"/>
      <c r="FYG35" s="92"/>
      <c r="FYH35" s="92"/>
      <c r="FYI35" s="92"/>
      <c r="FYJ35" s="92"/>
      <c r="FYK35" s="92"/>
      <c r="FYL35" s="92"/>
      <c r="FYM35" s="92"/>
      <c r="FYN35" s="91"/>
      <c r="FYO35" s="92"/>
      <c r="FYP35" s="92"/>
      <c r="FYQ35" s="92"/>
      <c r="FYR35" s="92"/>
      <c r="FYS35" s="92"/>
      <c r="FYT35" s="92"/>
      <c r="FYU35" s="92"/>
      <c r="FYV35" s="92"/>
      <c r="FYW35" s="92"/>
      <c r="FYX35" s="92"/>
      <c r="FYY35" s="92"/>
      <c r="FYZ35" s="92"/>
      <c r="FZA35" s="91"/>
      <c r="FZB35" s="92"/>
      <c r="FZC35" s="92"/>
      <c r="FZD35" s="92"/>
      <c r="FZE35" s="92"/>
      <c r="FZF35" s="92"/>
      <c r="FZG35" s="92"/>
      <c r="FZH35" s="92"/>
      <c r="FZI35" s="92"/>
      <c r="FZJ35" s="92"/>
      <c r="FZK35" s="92"/>
      <c r="FZL35" s="92"/>
      <c r="FZM35" s="92"/>
      <c r="FZN35" s="91"/>
      <c r="FZO35" s="92"/>
      <c r="FZP35" s="92"/>
      <c r="FZQ35" s="92"/>
      <c r="FZR35" s="92"/>
      <c r="FZS35" s="92"/>
      <c r="FZT35" s="92"/>
      <c r="FZU35" s="92"/>
      <c r="FZV35" s="92"/>
      <c r="FZW35" s="92"/>
      <c r="FZX35" s="92"/>
      <c r="FZY35" s="92"/>
      <c r="FZZ35" s="92"/>
      <c r="GAA35" s="91"/>
      <c r="GAB35" s="92"/>
      <c r="GAC35" s="92"/>
      <c r="GAD35" s="92"/>
      <c r="GAE35" s="92"/>
      <c r="GAF35" s="92"/>
      <c r="GAG35" s="92"/>
      <c r="GAH35" s="92"/>
      <c r="GAI35" s="92"/>
      <c r="GAJ35" s="92"/>
      <c r="GAK35" s="92"/>
      <c r="GAL35" s="92"/>
      <c r="GAM35" s="92"/>
      <c r="GAN35" s="91"/>
      <c r="GAO35" s="92"/>
      <c r="GAP35" s="92"/>
      <c r="GAQ35" s="92"/>
      <c r="GAR35" s="92"/>
      <c r="GAS35" s="92"/>
      <c r="GAT35" s="92"/>
      <c r="GAU35" s="92"/>
      <c r="GAV35" s="92"/>
      <c r="GAW35" s="92"/>
      <c r="GAX35" s="92"/>
      <c r="GAY35" s="92"/>
      <c r="GAZ35" s="92"/>
      <c r="GBA35" s="91"/>
      <c r="GBB35" s="92"/>
      <c r="GBC35" s="92"/>
      <c r="GBD35" s="92"/>
      <c r="GBE35" s="92"/>
      <c r="GBF35" s="92"/>
      <c r="GBG35" s="92"/>
      <c r="GBH35" s="92"/>
      <c r="GBI35" s="92"/>
      <c r="GBJ35" s="92"/>
      <c r="GBK35" s="92"/>
      <c r="GBL35" s="92"/>
      <c r="GBM35" s="92"/>
      <c r="GBN35" s="91"/>
      <c r="GBO35" s="92"/>
      <c r="GBP35" s="92"/>
      <c r="GBQ35" s="92"/>
      <c r="GBR35" s="92"/>
      <c r="GBS35" s="92"/>
      <c r="GBT35" s="92"/>
      <c r="GBU35" s="92"/>
      <c r="GBV35" s="92"/>
      <c r="GBW35" s="92"/>
      <c r="GBX35" s="92"/>
      <c r="GBY35" s="92"/>
      <c r="GBZ35" s="92"/>
      <c r="GCA35" s="91"/>
      <c r="GCB35" s="92"/>
      <c r="GCC35" s="92"/>
      <c r="GCD35" s="92"/>
      <c r="GCE35" s="92"/>
      <c r="GCF35" s="92"/>
      <c r="GCG35" s="92"/>
      <c r="GCH35" s="92"/>
      <c r="GCI35" s="92"/>
      <c r="GCJ35" s="92"/>
      <c r="GCK35" s="92"/>
      <c r="GCL35" s="92"/>
      <c r="GCM35" s="92"/>
      <c r="GCN35" s="91"/>
      <c r="GCO35" s="92"/>
      <c r="GCP35" s="92"/>
      <c r="GCQ35" s="92"/>
      <c r="GCR35" s="92"/>
      <c r="GCS35" s="92"/>
      <c r="GCT35" s="92"/>
      <c r="GCU35" s="92"/>
      <c r="GCV35" s="92"/>
      <c r="GCW35" s="92"/>
      <c r="GCX35" s="92"/>
      <c r="GCY35" s="92"/>
      <c r="GCZ35" s="92"/>
      <c r="GDA35" s="91"/>
      <c r="GDB35" s="92"/>
      <c r="GDC35" s="92"/>
      <c r="GDD35" s="92"/>
      <c r="GDE35" s="92"/>
      <c r="GDF35" s="92"/>
      <c r="GDG35" s="92"/>
      <c r="GDH35" s="92"/>
      <c r="GDI35" s="92"/>
      <c r="GDJ35" s="92"/>
      <c r="GDK35" s="92"/>
      <c r="GDL35" s="92"/>
      <c r="GDM35" s="92"/>
      <c r="GDN35" s="91"/>
      <c r="GDO35" s="92"/>
      <c r="GDP35" s="92"/>
      <c r="GDQ35" s="92"/>
      <c r="GDR35" s="92"/>
      <c r="GDS35" s="92"/>
      <c r="GDT35" s="92"/>
      <c r="GDU35" s="92"/>
      <c r="GDV35" s="92"/>
      <c r="GDW35" s="92"/>
      <c r="GDX35" s="92"/>
      <c r="GDY35" s="92"/>
      <c r="GDZ35" s="92"/>
      <c r="GEA35" s="91"/>
      <c r="GEB35" s="92"/>
      <c r="GEC35" s="92"/>
      <c r="GED35" s="92"/>
      <c r="GEE35" s="92"/>
      <c r="GEF35" s="92"/>
      <c r="GEG35" s="92"/>
      <c r="GEH35" s="92"/>
      <c r="GEI35" s="92"/>
      <c r="GEJ35" s="92"/>
      <c r="GEK35" s="92"/>
      <c r="GEL35" s="92"/>
      <c r="GEM35" s="92"/>
      <c r="GEN35" s="91"/>
      <c r="GEO35" s="92"/>
      <c r="GEP35" s="92"/>
      <c r="GEQ35" s="92"/>
      <c r="GER35" s="92"/>
      <c r="GES35" s="92"/>
      <c r="GET35" s="92"/>
      <c r="GEU35" s="92"/>
      <c r="GEV35" s="92"/>
      <c r="GEW35" s="92"/>
      <c r="GEX35" s="92"/>
      <c r="GEY35" s="92"/>
      <c r="GEZ35" s="92"/>
      <c r="GFA35" s="91"/>
      <c r="GFB35" s="92"/>
      <c r="GFC35" s="92"/>
      <c r="GFD35" s="92"/>
      <c r="GFE35" s="92"/>
      <c r="GFF35" s="92"/>
      <c r="GFG35" s="92"/>
      <c r="GFH35" s="92"/>
      <c r="GFI35" s="92"/>
      <c r="GFJ35" s="92"/>
      <c r="GFK35" s="92"/>
      <c r="GFL35" s="92"/>
      <c r="GFM35" s="92"/>
      <c r="GFN35" s="91"/>
      <c r="GFO35" s="92"/>
      <c r="GFP35" s="92"/>
      <c r="GFQ35" s="92"/>
      <c r="GFR35" s="92"/>
      <c r="GFS35" s="92"/>
      <c r="GFT35" s="92"/>
      <c r="GFU35" s="92"/>
      <c r="GFV35" s="92"/>
      <c r="GFW35" s="92"/>
      <c r="GFX35" s="92"/>
      <c r="GFY35" s="92"/>
      <c r="GFZ35" s="92"/>
      <c r="GGA35" s="91"/>
      <c r="GGB35" s="92"/>
      <c r="GGC35" s="92"/>
      <c r="GGD35" s="92"/>
      <c r="GGE35" s="92"/>
      <c r="GGF35" s="92"/>
      <c r="GGG35" s="92"/>
      <c r="GGH35" s="92"/>
      <c r="GGI35" s="92"/>
      <c r="GGJ35" s="92"/>
      <c r="GGK35" s="92"/>
      <c r="GGL35" s="92"/>
      <c r="GGM35" s="92"/>
      <c r="GGN35" s="91"/>
      <c r="GGO35" s="92"/>
      <c r="GGP35" s="92"/>
      <c r="GGQ35" s="92"/>
      <c r="GGR35" s="92"/>
      <c r="GGS35" s="92"/>
      <c r="GGT35" s="92"/>
      <c r="GGU35" s="92"/>
      <c r="GGV35" s="92"/>
      <c r="GGW35" s="92"/>
      <c r="GGX35" s="92"/>
      <c r="GGY35" s="92"/>
      <c r="GGZ35" s="92"/>
      <c r="GHA35" s="91"/>
      <c r="GHB35" s="92"/>
      <c r="GHC35" s="92"/>
      <c r="GHD35" s="92"/>
      <c r="GHE35" s="92"/>
      <c r="GHF35" s="92"/>
      <c r="GHG35" s="92"/>
      <c r="GHH35" s="92"/>
      <c r="GHI35" s="92"/>
      <c r="GHJ35" s="92"/>
      <c r="GHK35" s="92"/>
      <c r="GHL35" s="92"/>
      <c r="GHM35" s="92"/>
      <c r="GHN35" s="91"/>
      <c r="GHO35" s="92"/>
      <c r="GHP35" s="92"/>
      <c r="GHQ35" s="92"/>
      <c r="GHR35" s="92"/>
      <c r="GHS35" s="92"/>
      <c r="GHT35" s="92"/>
      <c r="GHU35" s="92"/>
      <c r="GHV35" s="92"/>
      <c r="GHW35" s="92"/>
      <c r="GHX35" s="92"/>
      <c r="GHY35" s="92"/>
      <c r="GHZ35" s="92"/>
      <c r="GIA35" s="91"/>
      <c r="GIB35" s="92"/>
      <c r="GIC35" s="92"/>
      <c r="GID35" s="92"/>
      <c r="GIE35" s="92"/>
      <c r="GIF35" s="92"/>
      <c r="GIG35" s="92"/>
      <c r="GIH35" s="92"/>
      <c r="GII35" s="92"/>
      <c r="GIJ35" s="92"/>
      <c r="GIK35" s="92"/>
      <c r="GIL35" s="92"/>
      <c r="GIM35" s="92"/>
      <c r="GIN35" s="91"/>
      <c r="GIO35" s="92"/>
      <c r="GIP35" s="92"/>
      <c r="GIQ35" s="92"/>
      <c r="GIR35" s="92"/>
      <c r="GIS35" s="92"/>
      <c r="GIT35" s="92"/>
      <c r="GIU35" s="92"/>
      <c r="GIV35" s="92"/>
      <c r="GIW35" s="92"/>
      <c r="GIX35" s="92"/>
      <c r="GIY35" s="92"/>
      <c r="GIZ35" s="92"/>
      <c r="GJA35" s="91"/>
      <c r="GJB35" s="92"/>
      <c r="GJC35" s="92"/>
      <c r="GJD35" s="92"/>
      <c r="GJE35" s="92"/>
      <c r="GJF35" s="92"/>
      <c r="GJG35" s="92"/>
      <c r="GJH35" s="92"/>
      <c r="GJI35" s="92"/>
      <c r="GJJ35" s="92"/>
      <c r="GJK35" s="92"/>
      <c r="GJL35" s="92"/>
      <c r="GJM35" s="92"/>
      <c r="GJN35" s="91"/>
      <c r="GJO35" s="92"/>
      <c r="GJP35" s="92"/>
      <c r="GJQ35" s="92"/>
      <c r="GJR35" s="92"/>
      <c r="GJS35" s="92"/>
      <c r="GJT35" s="92"/>
      <c r="GJU35" s="92"/>
      <c r="GJV35" s="92"/>
      <c r="GJW35" s="92"/>
      <c r="GJX35" s="92"/>
      <c r="GJY35" s="92"/>
      <c r="GJZ35" s="92"/>
      <c r="GKA35" s="91"/>
      <c r="GKB35" s="92"/>
      <c r="GKC35" s="92"/>
      <c r="GKD35" s="92"/>
      <c r="GKE35" s="92"/>
      <c r="GKF35" s="92"/>
      <c r="GKG35" s="92"/>
      <c r="GKH35" s="92"/>
      <c r="GKI35" s="92"/>
      <c r="GKJ35" s="92"/>
      <c r="GKK35" s="92"/>
      <c r="GKL35" s="92"/>
      <c r="GKM35" s="92"/>
      <c r="GKN35" s="91"/>
      <c r="GKO35" s="92"/>
      <c r="GKP35" s="92"/>
      <c r="GKQ35" s="92"/>
      <c r="GKR35" s="92"/>
      <c r="GKS35" s="92"/>
      <c r="GKT35" s="92"/>
      <c r="GKU35" s="92"/>
      <c r="GKV35" s="92"/>
      <c r="GKW35" s="92"/>
      <c r="GKX35" s="92"/>
      <c r="GKY35" s="92"/>
      <c r="GKZ35" s="92"/>
      <c r="GLA35" s="91"/>
      <c r="GLB35" s="92"/>
      <c r="GLC35" s="92"/>
      <c r="GLD35" s="92"/>
      <c r="GLE35" s="92"/>
      <c r="GLF35" s="92"/>
      <c r="GLG35" s="92"/>
      <c r="GLH35" s="92"/>
      <c r="GLI35" s="92"/>
      <c r="GLJ35" s="92"/>
      <c r="GLK35" s="92"/>
      <c r="GLL35" s="92"/>
      <c r="GLM35" s="92"/>
      <c r="GLN35" s="91"/>
      <c r="GLO35" s="92"/>
      <c r="GLP35" s="92"/>
      <c r="GLQ35" s="92"/>
      <c r="GLR35" s="92"/>
      <c r="GLS35" s="92"/>
      <c r="GLT35" s="92"/>
      <c r="GLU35" s="92"/>
      <c r="GLV35" s="92"/>
      <c r="GLW35" s="92"/>
      <c r="GLX35" s="92"/>
      <c r="GLY35" s="92"/>
      <c r="GLZ35" s="92"/>
      <c r="GMA35" s="91"/>
      <c r="GMB35" s="92"/>
      <c r="GMC35" s="92"/>
      <c r="GMD35" s="92"/>
      <c r="GME35" s="92"/>
      <c r="GMF35" s="92"/>
      <c r="GMG35" s="92"/>
      <c r="GMH35" s="92"/>
      <c r="GMI35" s="92"/>
      <c r="GMJ35" s="92"/>
      <c r="GMK35" s="92"/>
      <c r="GML35" s="92"/>
      <c r="GMM35" s="92"/>
      <c r="GMN35" s="91"/>
      <c r="GMO35" s="92"/>
      <c r="GMP35" s="92"/>
      <c r="GMQ35" s="92"/>
      <c r="GMR35" s="92"/>
      <c r="GMS35" s="92"/>
      <c r="GMT35" s="92"/>
      <c r="GMU35" s="92"/>
      <c r="GMV35" s="92"/>
      <c r="GMW35" s="92"/>
      <c r="GMX35" s="92"/>
      <c r="GMY35" s="92"/>
      <c r="GMZ35" s="92"/>
      <c r="GNA35" s="91"/>
      <c r="GNB35" s="92"/>
      <c r="GNC35" s="92"/>
      <c r="GND35" s="92"/>
      <c r="GNE35" s="92"/>
      <c r="GNF35" s="92"/>
      <c r="GNG35" s="92"/>
      <c r="GNH35" s="92"/>
      <c r="GNI35" s="92"/>
      <c r="GNJ35" s="92"/>
      <c r="GNK35" s="92"/>
      <c r="GNL35" s="92"/>
      <c r="GNM35" s="92"/>
      <c r="GNN35" s="91"/>
      <c r="GNO35" s="92"/>
      <c r="GNP35" s="92"/>
      <c r="GNQ35" s="92"/>
      <c r="GNR35" s="92"/>
      <c r="GNS35" s="92"/>
      <c r="GNT35" s="92"/>
      <c r="GNU35" s="92"/>
      <c r="GNV35" s="92"/>
      <c r="GNW35" s="92"/>
      <c r="GNX35" s="92"/>
      <c r="GNY35" s="92"/>
      <c r="GNZ35" s="92"/>
      <c r="GOA35" s="91"/>
      <c r="GOB35" s="92"/>
      <c r="GOC35" s="92"/>
      <c r="GOD35" s="92"/>
      <c r="GOE35" s="92"/>
      <c r="GOF35" s="92"/>
      <c r="GOG35" s="92"/>
      <c r="GOH35" s="92"/>
      <c r="GOI35" s="92"/>
      <c r="GOJ35" s="92"/>
      <c r="GOK35" s="92"/>
      <c r="GOL35" s="92"/>
      <c r="GOM35" s="92"/>
      <c r="GON35" s="91"/>
      <c r="GOO35" s="92"/>
      <c r="GOP35" s="92"/>
      <c r="GOQ35" s="92"/>
      <c r="GOR35" s="92"/>
      <c r="GOS35" s="92"/>
      <c r="GOT35" s="92"/>
      <c r="GOU35" s="92"/>
      <c r="GOV35" s="92"/>
      <c r="GOW35" s="92"/>
      <c r="GOX35" s="92"/>
      <c r="GOY35" s="92"/>
      <c r="GOZ35" s="92"/>
      <c r="GPA35" s="91"/>
      <c r="GPB35" s="92"/>
      <c r="GPC35" s="92"/>
      <c r="GPD35" s="92"/>
      <c r="GPE35" s="92"/>
      <c r="GPF35" s="92"/>
      <c r="GPG35" s="92"/>
      <c r="GPH35" s="92"/>
      <c r="GPI35" s="92"/>
      <c r="GPJ35" s="92"/>
      <c r="GPK35" s="92"/>
      <c r="GPL35" s="92"/>
      <c r="GPM35" s="92"/>
      <c r="GPN35" s="91"/>
      <c r="GPO35" s="92"/>
      <c r="GPP35" s="92"/>
      <c r="GPQ35" s="92"/>
      <c r="GPR35" s="92"/>
      <c r="GPS35" s="92"/>
      <c r="GPT35" s="92"/>
      <c r="GPU35" s="92"/>
      <c r="GPV35" s="92"/>
      <c r="GPW35" s="92"/>
      <c r="GPX35" s="92"/>
      <c r="GPY35" s="92"/>
      <c r="GPZ35" s="92"/>
      <c r="GQA35" s="91"/>
      <c r="GQB35" s="92"/>
      <c r="GQC35" s="92"/>
      <c r="GQD35" s="92"/>
      <c r="GQE35" s="92"/>
      <c r="GQF35" s="92"/>
      <c r="GQG35" s="92"/>
      <c r="GQH35" s="92"/>
      <c r="GQI35" s="92"/>
      <c r="GQJ35" s="92"/>
      <c r="GQK35" s="92"/>
      <c r="GQL35" s="92"/>
      <c r="GQM35" s="92"/>
      <c r="GQN35" s="91"/>
      <c r="GQO35" s="92"/>
      <c r="GQP35" s="92"/>
      <c r="GQQ35" s="92"/>
      <c r="GQR35" s="92"/>
      <c r="GQS35" s="92"/>
      <c r="GQT35" s="92"/>
      <c r="GQU35" s="92"/>
      <c r="GQV35" s="92"/>
      <c r="GQW35" s="92"/>
      <c r="GQX35" s="92"/>
      <c r="GQY35" s="92"/>
      <c r="GQZ35" s="92"/>
      <c r="GRA35" s="91"/>
      <c r="GRB35" s="92"/>
      <c r="GRC35" s="92"/>
      <c r="GRD35" s="92"/>
      <c r="GRE35" s="92"/>
      <c r="GRF35" s="92"/>
      <c r="GRG35" s="92"/>
      <c r="GRH35" s="92"/>
      <c r="GRI35" s="92"/>
      <c r="GRJ35" s="92"/>
      <c r="GRK35" s="92"/>
      <c r="GRL35" s="92"/>
      <c r="GRM35" s="92"/>
      <c r="GRN35" s="91"/>
      <c r="GRO35" s="92"/>
      <c r="GRP35" s="92"/>
      <c r="GRQ35" s="92"/>
      <c r="GRR35" s="92"/>
      <c r="GRS35" s="92"/>
      <c r="GRT35" s="92"/>
      <c r="GRU35" s="92"/>
      <c r="GRV35" s="92"/>
      <c r="GRW35" s="92"/>
      <c r="GRX35" s="92"/>
      <c r="GRY35" s="92"/>
      <c r="GRZ35" s="92"/>
      <c r="GSA35" s="91"/>
      <c r="GSB35" s="92"/>
      <c r="GSC35" s="92"/>
      <c r="GSD35" s="92"/>
      <c r="GSE35" s="92"/>
      <c r="GSF35" s="92"/>
      <c r="GSG35" s="92"/>
      <c r="GSH35" s="92"/>
      <c r="GSI35" s="92"/>
      <c r="GSJ35" s="92"/>
      <c r="GSK35" s="92"/>
      <c r="GSL35" s="92"/>
      <c r="GSM35" s="92"/>
      <c r="GSN35" s="91"/>
      <c r="GSO35" s="92"/>
      <c r="GSP35" s="92"/>
      <c r="GSQ35" s="92"/>
      <c r="GSR35" s="92"/>
      <c r="GSS35" s="92"/>
      <c r="GST35" s="92"/>
      <c r="GSU35" s="92"/>
      <c r="GSV35" s="92"/>
      <c r="GSW35" s="92"/>
      <c r="GSX35" s="92"/>
      <c r="GSY35" s="92"/>
      <c r="GSZ35" s="92"/>
      <c r="GTA35" s="91"/>
      <c r="GTB35" s="92"/>
      <c r="GTC35" s="92"/>
      <c r="GTD35" s="92"/>
      <c r="GTE35" s="92"/>
      <c r="GTF35" s="92"/>
      <c r="GTG35" s="92"/>
      <c r="GTH35" s="92"/>
      <c r="GTI35" s="92"/>
      <c r="GTJ35" s="92"/>
      <c r="GTK35" s="92"/>
      <c r="GTL35" s="92"/>
      <c r="GTM35" s="92"/>
      <c r="GTN35" s="91"/>
      <c r="GTO35" s="92"/>
      <c r="GTP35" s="92"/>
      <c r="GTQ35" s="92"/>
      <c r="GTR35" s="92"/>
      <c r="GTS35" s="92"/>
      <c r="GTT35" s="92"/>
      <c r="GTU35" s="92"/>
      <c r="GTV35" s="92"/>
      <c r="GTW35" s="92"/>
      <c r="GTX35" s="92"/>
      <c r="GTY35" s="92"/>
      <c r="GTZ35" s="92"/>
      <c r="GUA35" s="91"/>
      <c r="GUB35" s="92"/>
      <c r="GUC35" s="92"/>
      <c r="GUD35" s="92"/>
      <c r="GUE35" s="92"/>
      <c r="GUF35" s="92"/>
      <c r="GUG35" s="92"/>
      <c r="GUH35" s="92"/>
      <c r="GUI35" s="92"/>
      <c r="GUJ35" s="92"/>
      <c r="GUK35" s="92"/>
      <c r="GUL35" s="92"/>
      <c r="GUM35" s="92"/>
      <c r="GUN35" s="91"/>
      <c r="GUO35" s="92"/>
      <c r="GUP35" s="92"/>
      <c r="GUQ35" s="92"/>
      <c r="GUR35" s="92"/>
      <c r="GUS35" s="92"/>
      <c r="GUT35" s="92"/>
      <c r="GUU35" s="92"/>
      <c r="GUV35" s="92"/>
      <c r="GUW35" s="92"/>
      <c r="GUX35" s="92"/>
      <c r="GUY35" s="92"/>
      <c r="GUZ35" s="92"/>
      <c r="GVA35" s="91"/>
      <c r="GVB35" s="92"/>
      <c r="GVC35" s="92"/>
      <c r="GVD35" s="92"/>
      <c r="GVE35" s="92"/>
      <c r="GVF35" s="92"/>
      <c r="GVG35" s="92"/>
      <c r="GVH35" s="92"/>
      <c r="GVI35" s="92"/>
      <c r="GVJ35" s="92"/>
      <c r="GVK35" s="92"/>
      <c r="GVL35" s="92"/>
      <c r="GVM35" s="92"/>
      <c r="GVN35" s="91"/>
      <c r="GVO35" s="92"/>
      <c r="GVP35" s="92"/>
      <c r="GVQ35" s="92"/>
      <c r="GVR35" s="92"/>
      <c r="GVS35" s="92"/>
      <c r="GVT35" s="92"/>
      <c r="GVU35" s="92"/>
      <c r="GVV35" s="92"/>
      <c r="GVW35" s="92"/>
      <c r="GVX35" s="92"/>
      <c r="GVY35" s="92"/>
      <c r="GVZ35" s="92"/>
      <c r="GWA35" s="91"/>
      <c r="GWB35" s="92"/>
      <c r="GWC35" s="92"/>
      <c r="GWD35" s="92"/>
      <c r="GWE35" s="92"/>
      <c r="GWF35" s="92"/>
      <c r="GWG35" s="92"/>
      <c r="GWH35" s="92"/>
      <c r="GWI35" s="92"/>
      <c r="GWJ35" s="92"/>
      <c r="GWK35" s="92"/>
      <c r="GWL35" s="92"/>
      <c r="GWM35" s="92"/>
      <c r="GWN35" s="91"/>
      <c r="GWO35" s="92"/>
      <c r="GWP35" s="92"/>
      <c r="GWQ35" s="92"/>
      <c r="GWR35" s="92"/>
      <c r="GWS35" s="92"/>
      <c r="GWT35" s="92"/>
      <c r="GWU35" s="92"/>
      <c r="GWV35" s="92"/>
      <c r="GWW35" s="92"/>
      <c r="GWX35" s="92"/>
      <c r="GWY35" s="92"/>
      <c r="GWZ35" s="92"/>
      <c r="GXA35" s="91"/>
      <c r="GXB35" s="92"/>
      <c r="GXC35" s="92"/>
      <c r="GXD35" s="92"/>
      <c r="GXE35" s="92"/>
      <c r="GXF35" s="92"/>
      <c r="GXG35" s="92"/>
      <c r="GXH35" s="92"/>
      <c r="GXI35" s="92"/>
      <c r="GXJ35" s="92"/>
      <c r="GXK35" s="92"/>
      <c r="GXL35" s="92"/>
      <c r="GXM35" s="92"/>
      <c r="GXN35" s="91"/>
      <c r="GXO35" s="92"/>
      <c r="GXP35" s="92"/>
      <c r="GXQ35" s="92"/>
      <c r="GXR35" s="92"/>
      <c r="GXS35" s="92"/>
      <c r="GXT35" s="92"/>
      <c r="GXU35" s="92"/>
      <c r="GXV35" s="92"/>
      <c r="GXW35" s="92"/>
      <c r="GXX35" s="92"/>
      <c r="GXY35" s="92"/>
      <c r="GXZ35" s="92"/>
      <c r="GYA35" s="91"/>
      <c r="GYB35" s="92"/>
      <c r="GYC35" s="92"/>
      <c r="GYD35" s="92"/>
      <c r="GYE35" s="92"/>
      <c r="GYF35" s="92"/>
      <c r="GYG35" s="92"/>
      <c r="GYH35" s="92"/>
      <c r="GYI35" s="92"/>
      <c r="GYJ35" s="92"/>
      <c r="GYK35" s="92"/>
      <c r="GYL35" s="92"/>
      <c r="GYM35" s="92"/>
      <c r="GYN35" s="91"/>
      <c r="GYO35" s="92"/>
      <c r="GYP35" s="92"/>
      <c r="GYQ35" s="92"/>
      <c r="GYR35" s="92"/>
      <c r="GYS35" s="92"/>
      <c r="GYT35" s="92"/>
      <c r="GYU35" s="92"/>
      <c r="GYV35" s="92"/>
      <c r="GYW35" s="92"/>
      <c r="GYX35" s="92"/>
      <c r="GYY35" s="92"/>
      <c r="GYZ35" s="92"/>
      <c r="GZA35" s="91"/>
      <c r="GZB35" s="92"/>
      <c r="GZC35" s="92"/>
      <c r="GZD35" s="92"/>
      <c r="GZE35" s="92"/>
      <c r="GZF35" s="92"/>
      <c r="GZG35" s="92"/>
      <c r="GZH35" s="92"/>
      <c r="GZI35" s="92"/>
      <c r="GZJ35" s="92"/>
      <c r="GZK35" s="92"/>
      <c r="GZL35" s="92"/>
      <c r="GZM35" s="92"/>
      <c r="GZN35" s="91"/>
      <c r="GZO35" s="92"/>
      <c r="GZP35" s="92"/>
      <c r="GZQ35" s="92"/>
      <c r="GZR35" s="92"/>
      <c r="GZS35" s="92"/>
      <c r="GZT35" s="92"/>
      <c r="GZU35" s="92"/>
      <c r="GZV35" s="92"/>
      <c r="GZW35" s="92"/>
      <c r="GZX35" s="92"/>
      <c r="GZY35" s="92"/>
      <c r="GZZ35" s="92"/>
      <c r="HAA35" s="91"/>
      <c r="HAB35" s="92"/>
      <c r="HAC35" s="92"/>
      <c r="HAD35" s="92"/>
      <c r="HAE35" s="92"/>
      <c r="HAF35" s="92"/>
      <c r="HAG35" s="92"/>
      <c r="HAH35" s="92"/>
      <c r="HAI35" s="92"/>
      <c r="HAJ35" s="92"/>
      <c r="HAK35" s="92"/>
      <c r="HAL35" s="92"/>
      <c r="HAM35" s="92"/>
      <c r="HAN35" s="91"/>
      <c r="HAO35" s="92"/>
      <c r="HAP35" s="92"/>
      <c r="HAQ35" s="92"/>
      <c r="HAR35" s="92"/>
      <c r="HAS35" s="92"/>
      <c r="HAT35" s="92"/>
      <c r="HAU35" s="92"/>
      <c r="HAV35" s="92"/>
      <c r="HAW35" s="92"/>
      <c r="HAX35" s="92"/>
      <c r="HAY35" s="92"/>
      <c r="HAZ35" s="92"/>
      <c r="HBA35" s="91"/>
      <c r="HBB35" s="92"/>
      <c r="HBC35" s="92"/>
      <c r="HBD35" s="92"/>
      <c r="HBE35" s="92"/>
      <c r="HBF35" s="92"/>
      <c r="HBG35" s="92"/>
      <c r="HBH35" s="92"/>
      <c r="HBI35" s="92"/>
      <c r="HBJ35" s="92"/>
      <c r="HBK35" s="92"/>
      <c r="HBL35" s="92"/>
      <c r="HBM35" s="92"/>
      <c r="HBN35" s="91"/>
      <c r="HBO35" s="92"/>
      <c r="HBP35" s="92"/>
      <c r="HBQ35" s="92"/>
      <c r="HBR35" s="92"/>
      <c r="HBS35" s="92"/>
      <c r="HBT35" s="92"/>
      <c r="HBU35" s="92"/>
      <c r="HBV35" s="92"/>
      <c r="HBW35" s="92"/>
      <c r="HBX35" s="92"/>
      <c r="HBY35" s="92"/>
      <c r="HBZ35" s="92"/>
      <c r="HCA35" s="91"/>
      <c r="HCB35" s="92"/>
      <c r="HCC35" s="92"/>
      <c r="HCD35" s="92"/>
      <c r="HCE35" s="92"/>
      <c r="HCF35" s="92"/>
      <c r="HCG35" s="92"/>
      <c r="HCH35" s="92"/>
      <c r="HCI35" s="92"/>
      <c r="HCJ35" s="92"/>
      <c r="HCK35" s="92"/>
      <c r="HCL35" s="92"/>
      <c r="HCM35" s="92"/>
      <c r="HCN35" s="91"/>
      <c r="HCO35" s="92"/>
      <c r="HCP35" s="92"/>
      <c r="HCQ35" s="92"/>
      <c r="HCR35" s="92"/>
      <c r="HCS35" s="92"/>
      <c r="HCT35" s="92"/>
      <c r="HCU35" s="92"/>
      <c r="HCV35" s="92"/>
      <c r="HCW35" s="92"/>
      <c r="HCX35" s="92"/>
      <c r="HCY35" s="92"/>
      <c r="HCZ35" s="92"/>
      <c r="HDA35" s="91"/>
      <c r="HDB35" s="92"/>
      <c r="HDC35" s="92"/>
      <c r="HDD35" s="92"/>
      <c r="HDE35" s="92"/>
      <c r="HDF35" s="92"/>
      <c r="HDG35" s="92"/>
      <c r="HDH35" s="92"/>
      <c r="HDI35" s="92"/>
      <c r="HDJ35" s="92"/>
      <c r="HDK35" s="92"/>
      <c r="HDL35" s="92"/>
      <c r="HDM35" s="92"/>
      <c r="HDN35" s="91"/>
      <c r="HDO35" s="92"/>
      <c r="HDP35" s="92"/>
      <c r="HDQ35" s="92"/>
      <c r="HDR35" s="92"/>
      <c r="HDS35" s="92"/>
      <c r="HDT35" s="92"/>
      <c r="HDU35" s="92"/>
      <c r="HDV35" s="92"/>
      <c r="HDW35" s="92"/>
      <c r="HDX35" s="92"/>
      <c r="HDY35" s="92"/>
      <c r="HDZ35" s="92"/>
      <c r="HEA35" s="91"/>
      <c r="HEB35" s="92"/>
      <c r="HEC35" s="92"/>
      <c r="HED35" s="92"/>
      <c r="HEE35" s="92"/>
      <c r="HEF35" s="92"/>
      <c r="HEG35" s="92"/>
      <c r="HEH35" s="92"/>
      <c r="HEI35" s="92"/>
      <c r="HEJ35" s="92"/>
      <c r="HEK35" s="92"/>
      <c r="HEL35" s="92"/>
      <c r="HEM35" s="92"/>
      <c r="HEN35" s="91"/>
      <c r="HEO35" s="92"/>
      <c r="HEP35" s="92"/>
      <c r="HEQ35" s="92"/>
      <c r="HER35" s="92"/>
      <c r="HES35" s="92"/>
      <c r="HET35" s="92"/>
      <c r="HEU35" s="92"/>
      <c r="HEV35" s="92"/>
      <c r="HEW35" s="92"/>
      <c r="HEX35" s="92"/>
      <c r="HEY35" s="92"/>
      <c r="HEZ35" s="92"/>
      <c r="HFA35" s="91"/>
      <c r="HFB35" s="92"/>
      <c r="HFC35" s="92"/>
      <c r="HFD35" s="92"/>
      <c r="HFE35" s="92"/>
      <c r="HFF35" s="92"/>
      <c r="HFG35" s="92"/>
      <c r="HFH35" s="92"/>
      <c r="HFI35" s="92"/>
      <c r="HFJ35" s="92"/>
      <c r="HFK35" s="92"/>
      <c r="HFL35" s="92"/>
      <c r="HFM35" s="92"/>
      <c r="HFN35" s="91"/>
      <c r="HFO35" s="92"/>
      <c r="HFP35" s="92"/>
      <c r="HFQ35" s="92"/>
      <c r="HFR35" s="92"/>
      <c r="HFS35" s="92"/>
      <c r="HFT35" s="92"/>
      <c r="HFU35" s="92"/>
      <c r="HFV35" s="92"/>
      <c r="HFW35" s="92"/>
      <c r="HFX35" s="92"/>
      <c r="HFY35" s="92"/>
      <c r="HFZ35" s="92"/>
      <c r="HGA35" s="91"/>
      <c r="HGB35" s="92"/>
      <c r="HGC35" s="92"/>
      <c r="HGD35" s="92"/>
      <c r="HGE35" s="92"/>
      <c r="HGF35" s="92"/>
      <c r="HGG35" s="92"/>
      <c r="HGH35" s="92"/>
      <c r="HGI35" s="92"/>
      <c r="HGJ35" s="92"/>
      <c r="HGK35" s="92"/>
      <c r="HGL35" s="92"/>
      <c r="HGM35" s="92"/>
      <c r="HGN35" s="91"/>
      <c r="HGO35" s="92"/>
      <c r="HGP35" s="92"/>
      <c r="HGQ35" s="92"/>
      <c r="HGR35" s="92"/>
      <c r="HGS35" s="92"/>
      <c r="HGT35" s="92"/>
      <c r="HGU35" s="92"/>
      <c r="HGV35" s="92"/>
      <c r="HGW35" s="92"/>
      <c r="HGX35" s="92"/>
      <c r="HGY35" s="92"/>
      <c r="HGZ35" s="92"/>
      <c r="HHA35" s="91"/>
      <c r="HHB35" s="92"/>
      <c r="HHC35" s="92"/>
      <c r="HHD35" s="92"/>
      <c r="HHE35" s="92"/>
      <c r="HHF35" s="92"/>
      <c r="HHG35" s="92"/>
      <c r="HHH35" s="92"/>
      <c r="HHI35" s="92"/>
      <c r="HHJ35" s="92"/>
      <c r="HHK35" s="92"/>
      <c r="HHL35" s="92"/>
      <c r="HHM35" s="92"/>
      <c r="HHN35" s="91"/>
      <c r="HHO35" s="92"/>
      <c r="HHP35" s="92"/>
      <c r="HHQ35" s="92"/>
      <c r="HHR35" s="92"/>
      <c r="HHS35" s="92"/>
      <c r="HHT35" s="92"/>
      <c r="HHU35" s="92"/>
      <c r="HHV35" s="92"/>
      <c r="HHW35" s="92"/>
      <c r="HHX35" s="92"/>
      <c r="HHY35" s="92"/>
      <c r="HHZ35" s="92"/>
      <c r="HIA35" s="91"/>
      <c r="HIB35" s="92"/>
      <c r="HIC35" s="92"/>
      <c r="HID35" s="92"/>
      <c r="HIE35" s="92"/>
      <c r="HIF35" s="92"/>
      <c r="HIG35" s="92"/>
      <c r="HIH35" s="92"/>
      <c r="HII35" s="92"/>
      <c r="HIJ35" s="92"/>
      <c r="HIK35" s="92"/>
      <c r="HIL35" s="92"/>
      <c r="HIM35" s="92"/>
      <c r="HIN35" s="91"/>
      <c r="HIO35" s="92"/>
      <c r="HIP35" s="92"/>
      <c r="HIQ35" s="92"/>
      <c r="HIR35" s="92"/>
      <c r="HIS35" s="92"/>
      <c r="HIT35" s="92"/>
      <c r="HIU35" s="92"/>
      <c r="HIV35" s="92"/>
      <c r="HIW35" s="92"/>
      <c r="HIX35" s="92"/>
      <c r="HIY35" s="92"/>
      <c r="HIZ35" s="92"/>
      <c r="HJA35" s="91"/>
      <c r="HJB35" s="92"/>
      <c r="HJC35" s="92"/>
      <c r="HJD35" s="92"/>
      <c r="HJE35" s="92"/>
      <c r="HJF35" s="92"/>
      <c r="HJG35" s="92"/>
      <c r="HJH35" s="92"/>
      <c r="HJI35" s="92"/>
      <c r="HJJ35" s="92"/>
      <c r="HJK35" s="92"/>
      <c r="HJL35" s="92"/>
      <c r="HJM35" s="92"/>
      <c r="HJN35" s="91"/>
      <c r="HJO35" s="92"/>
      <c r="HJP35" s="92"/>
      <c r="HJQ35" s="92"/>
      <c r="HJR35" s="92"/>
      <c r="HJS35" s="92"/>
      <c r="HJT35" s="92"/>
      <c r="HJU35" s="92"/>
      <c r="HJV35" s="92"/>
      <c r="HJW35" s="92"/>
      <c r="HJX35" s="92"/>
      <c r="HJY35" s="92"/>
      <c r="HJZ35" s="92"/>
      <c r="HKA35" s="91"/>
      <c r="HKB35" s="92"/>
      <c r="HKC35" s="92"/>
      <c r="HKD35" s="92"/>
      <c r="HKE35" s="92"/>
      <c r="HKF35" s="92"/>
      <c r="HKG35" s="92"/>
      <c r="HKH35" s="92"/>
      <c r="HKI35" s="92"/>
      <c r="HKJ35" s="92"/>
      <c r="HKK35" s="92"/>
      <c r="HKL35" s="92"/>
      <c r="HKM35" s="92"/>
      <c r="HKN35" s="91"/>
      <c r="HKO35" s="92"/>
      <c r="HKP35" s="92"/>
      <c r="HKQ35" s="92"/>
      <c r="HKR35" s="92"/>
      <c r="HKS35" s="92"/>
      <c r="HKT35" s="92"/>
      <c r="HKU35" s="92"/>
      <c r="HKV35" s="92"/>
      <c r="HKW35" s="92"/>
      <c r="HKX35" s="92"/>
      <c r="HKY35" s="92"/>
      <c r="HKZ35" s="92"/>
      <c r="HLA35" s="91"/>
      <c r="HLB35" s="92"/>
      <c r="HLC35" s="92"/>
      <c r="HLD35" s="92"/>
      <c r="HLE35" s="92"/>
      <c r="HLF35" s="92"/>
      <c r="HLG35" s="92"/>
      <c r="HLH35" s="92"/>
      <c r="HLI35" s="92"/>
      <c r="HLJ35" s="92"/>
      <c r="HLK35" s="92"/>
      <c r="HLL35" s="92"/>
      <c r="HLM35" s="92"/>
      <c r="HLN35" s="91"/>
      <c r="HLO35" s="92"/>
      <c r="HLP35" s="92"/>
      <c r="HLQ35" s="92"/>
      <c r="HLR35" s="92"/>
      <c r="HLS35" s="92"/>
      <c r="HLT35" s="92"/>
      <c r="HLU35" s="92"/>
      <c r="HLV35" s="92"/>
      <c r="HLW35" s="92"/>
      <c r="HLX35" s="92"/>
      <c r="HLY35" s="92"/>
      <c r="HLZ35" s="92"/>
      <c r="HMA35" s="91"/>
      <c r="HMB35" s="92"/>
      <c r="HMC35" s="92"/>
      <c r="HMD35" s="92"/>
      <c r="HME35" s="92"/>
      <c r="HMF35" s="92"/>
      <c r="HMG35" s="92"/>
      <c r="HMH35" s="92"/>
      <c r="HMI35" s="92"/>
      <c r="HMJ35" s="92"/>
      <c r="HMK35" s="92"/>
      <c r="HML35" s="92"/>
      <c r="HMM35" s="92"/>
      <c r="HMN35" s="91"/>
      <c r="HMO35" s="92"/>
      <c r="HMP35" s="92"/>
      <c r="HMQ35" s="92"/>
      <c r="HMR35" s="92"/>
      <c r="HMS35" s="92"/>
      <c r="HMT35" s="92"/>
      <c r="HMU35" s="92"/>
      <c r="HMV35" s="92"/>
      <c r="HMW35" s="92"/>
      <c r="HMX35" s="92"/>
      <c r="HMY35" s="92"/>
      <c r="HMZ35" s="92"/>
      <c r="HNA35" s="91"/>
      <c r="HNB35" s="92"/>
      <c r="HNC35" s="92"/>
      <c r="HND35" s="92"/>
      <c r="HNE35" s="92"/>
      <c r="HNF35" s="92"/>
      <c r="HNG35" s="92"/>
      <c r="HNH35" s="92"/>
      <c r="HNI35" s="92"/>
      <c r="HNJ35" s="92"/>
      <c r="HNK35" s="92"/>
      <c r="HNL35" s="92"/>
      <c r="HNM35" s="92"/>
      <c r="HNN35" s="91"/>
      <c r="HNO35" s="92"/>
      <c r="HNP35" s="92"/>
      <c r="HNQ35" s="92"/>
      <c r="HNR35" s="92"/>
      <c r="HNS35" s="92"/>
      <c r="HNT35" s="92"/>
      <c r="HNU35" s="92"/>
      <c r="HNV35" s="92"/>
      <c r="HNW35" s="92"/>
      <c r="HNX35" s="92"/>
      <c r="HNY35" s="92"/>
      <c r="HNZ35" s="92"/>
      <c r="HOA35" s="91"/>
      <c r="HOB35" s="92"/>
      <c r="HOC35" s="92"/>
      <c r="HOD35" s="92"/>
      <c r="HOE35" s="92"/>
      <c r="HOF35" s="92"/>
      <c r="HOG35" s="92"/>
      <c r="HOH35" s="92"/>
      <c r="HOI35" s="92"/>
      <c r="HOJ35" s="92"/>
      <c r="HOK35" s="92"/>
      <c r="HOL35" s="92"/>
      <c r="HOM35" s="92"/>
      <c r="HON35" s="91"/>
      <c r="HOO35" s="92"/>
      <c r="HOP35" s="92"/>
      <c r="HOQ35" s="92"/>
      <c r="HOR35" s="92"/>
      <c r="HOS35" s="92"/>
      <c r="HOT35" s="92"/>
      <c r="HOU35" s="92"/>
      <c r="HOV35" s="92"/>
      <c r="HOW35" s="92"/>
      <c r="HOX35" s="92"/>
      <c r="HOY35" s="92"/>
      <c r="HOZ35" s="92"/>
      <c r="HPA35" s="91"/>
      <c r="HPB35" s="92"/>
      <c r="HPC35" s="92"/>
      <c r="HPD35" s="92"/>
      <c r="HPE35" s="92"/>
      <c r="HPF35" s="92"/>
      <c r="HPG35" s="92"/>
      <c r="HPH35" s="92"/>
      <c r="HPI35" s="92"/>
      <c r="HPJ35" s="92"/>
      <c r="HPK35" s="92"/>
      <c r="HPL35" s="92"/>
      <c r="HPM35" s="92"/>
      <c r="HPN35" s="91"/>
      <c r="HPO35" s="92"/>
      <c r="HPP35" s="92"/>
      <c r="HPQ35" s="92"/>
      <c r="HPR35" s="92"/>
      <c r="HPS35" s="92"/>
      <c r="HPT35" s="92"/>
      <c r="HPU35" s="92"/>
      <c r="HPV35" s="92"/>
      <c r="HPW35" s="92"/>
      <c r="HPX35" s="92"/>
      <c r="HPY35" s="92"/>
      <c r="HPZ35" s="92"/>
      <c r="HQA35" s="91"/>
      <c r="HQB35" s="92"/>
      <c r="HQC35" s="92"/>
      <c r="HQD35" s="92"/>
      <c r="HQE35" s="92"/>
      <c r="HQF35" s="92"/>
      <c r="HQG35" s="92"/>
      <c r="HQH35" s="92"/>
      <c r="HQI35" s="92"/>
      <c r="HQJ35" s="92"/>
      <c r="HQK35" s="92"/>
      <c r="HQL35" s="92"/>
      <c r="HQM35" s="92"/>
      <c r="HQN35" s="91"/>
      <c r="HQO35" s="92"/>
      <c r="HQP35" s="92"/>
      <c r="HQQ35" s="92"/>
      <c r="HQR35" s="92"/>
      <c r="HQS35" s="92"/>
      <c r="HQT35" s="92"/>
      <c r="HQU35" s="92"/>
      <c r="HQV35" s="92"/>
      <c r="HQW35" s="92"/>
      <c r="HQX35" s="92"/>
      <c r="HQY35" s="92"/>
      <c r="HQZ35" s="92"/>
      <c r="HRA35" s="91"/>
      <c r="HRB35" s="92"/>
      <c r="HRC35" s="92"/>
      <c r="HRD35" s="92"/>
      <c r="HRE35" s="92"/>
      <c r="HRF35" s="92"/>
      <c r="HRG35" s="92"/>
      <c r="HRH35" s="92"/>
      <c r="HRI35" s="92"/>
      <c r="HRJ35" s="92"/>
      <c r="HRK35" s="92"/>
      <c r="HRL35" s="92"/>
      <c r="HRM35" s="92"/>
      <c r="HRN35" s="91"/>
      <c r="HRO35" s="92"/>
      <c r="HRP35" s="92"/>
      <c r="HRQ35" s="92"/>
      <c r="HRR35" s="92"/>
      <c r="HRS35" s="92"/>
      <c r="HRT35" s="92"/>
      <c r="HRU35" s="92"/>
      <c r="HRV35" s="92"/>
      <c r="HRW35" s="92"/>
      <c r="HRX35" s="92"/>
      <c r="HRY35" s="92"/>
      <c r="HRZ35" s="92"/>
      <c r="HSA35" s="91"/>
      <c r="HSB35" s="92"/>
      <c r="HSC35" s="92"/>
      <c r="HSD35" s="92"/>
      <c r="HSE35" s="92"/>
      <c r="HSF35" s="92"/>
      <c r="HSG35" s="92"/>
      <c r="HSH35" s="92"/>
      <c r="HSI35" s="92"/>
      <c r="HSJ35" s="92"/>
      <c r="HSK35" s="92"/>
      <c r="HSL35" s="92"/>
      <c r="HSM35" s="92"/>
      <c r="HSN35" s="91"/>
      <c r="HSO35" s="92"/>
      <c r="HSP35" s="92"/>
      <c r="HSQ35" s="92"/>
      <c r="HSR35" s="92"/>
      <c r="HSS35" s="92"/>
      <c r="HST35" s="92"/>
      <c r="HSU35" s="92"/>
      <c r="HSV35" s="92"/>
      <c r="HSW35" s="92"/>
      <c r="HSX35" s="92"/>
      <c r="HSY35" s="92"/>
      <c r="HSZ35" s="92"/>
      <c r="HTA35" s="91"/>
      <c r="HTB35" s="92"/>
      <c r="HTC35" s="92"/>
      <c r="HTD35" s="92"/>
      <c r="HTE35" s="92"/>
      <c r="HTF35" s="92"/>
      <c r="HTG35" s="92"/>
      <c r="HTH35" s="92"/>
      <c r="HTI35" s="92"/>
      <c r="HTJ35" s="92"/>
      <c r="HTK35" s="92"/>
      <c r="HTL35" s="92"/>
      <c r="HTM35" s="92"/>
      <c r="HTN35" s="91"/>
      <c r="HTO35" s="92"/>
      <c r="HTP35" s="92"/>
      <c r="HTQ35" s="92"/>
      <c r="HTR35" s="92"/>
      <c r="HTS35" s="92"/>
      <c r="HTT35" s="92"/>
      <c r="HTU35" s="92"/>
      <c r="HTV35" s="92"/>
      <c r="HTW35" s="92"/>
      <c r="HTX35" s="92"/>
      <c r="HTY35" s="92"/>
      <c r="HTZ35" s="92"/>
      <c r="HUA35" s="91"/>
      <c r="HUB35" s="92"/>
      <c r="HUC35" s="92"/>
      <c r="HUD35" s="92"/>
      <c r="HUE35" s="92"/>
      <c r="HUF35" s="92"/>
      <c r="HUG35" s="92"/>
      <c r="HUH35" s="92"/>
      <c r="HUI35" s="92"/>
      <c r="HUJ35" s="92"/>
      <c r="HUK35" s="92"/>
      <c r="HUL35" s="92"/>
      <c r="HUM35" s="92"/>
      <c r="HUN35" s="91"/>
      <c r="HUO35" s="92"/>
      <c r="HUP35" s="92"/>
      <c r="HUQ35" s="92"/>
      <c r="HUR35" s="92"/>
      <c r="HUS35" s="92"/>
      <c r="HUT35" s="92"/>
      <c r="HUU35" s="92"/>
      <c r="HUV35" s="92"/>
      <c r="HUW35" s="92"/>
      <c r="HUX35" s="92"/>
      <c r="HUY35" s="92"/>
      <c r="HUZ35" s="92"/>
      <c r="HVA35" s="91"/>
      <c r="HVB35" s="92"/>
      <c r="HVC35" s="92"/>
      <c r="HVD35" s="92"/>
      <c r="HVE35" s="92"/>
      <c r="HVF35" s="92"/>
      <c r="HVG35" s="92"/>
      <c r="HVH35" s="92"/>
      <c r="HVI35" s="92"/>
      <c r="HVJ35" s="92"/>
      <c r="HVK35" s="92"/>
      <c r="HVL35" s="92"/>
      <c r="HVM35" s="92"/>
      <c r="HVN35" s="91"/>
      <c r="HVO35" s="92"/>
      <c r="HVP35" s="92"/>
      <c r="HVQ35" s="92"/>
      <c r="HVR35" s="92"/>
      <c r="HVS35" s="92"/>
      <c r="HVT35" s="92"/>
      <c r="HVU35" s="92"/>
      <c r="HVV35" s="92"/>
      <c r="HVW35" s="92"/>
      <c r="HVX35" s="92"/>
      <c r="HVY35" s="92"/>
      <c r="HVZ35" s="92"/>
      <c r="HWA35" s="91"/>
      <c r="HWB35" s="92"/>
      <c r="HWC35" s="92"/>
      <c r="HWD35" s="92"/>
      <c r="HWE35" s="92"/>
      <c r="HWF35" s="92"/>
      <c r="HWG35" s="92"/>
      <c r="HWH35" s="92"/>
      <c r="HWI35" s="92"/>
      <c r="HWJ35" s="92"/>
      <c r="HWK35" s="92"/>
      <c r="HWL35" s="92"/>
      <c r="HWM35" s="92"/>
      <c r="HWN35" s="91"/>
      <c r="HWO35" s="92"/>
      <c r="HWP35" s="92"/>
      <c r="HWQ35" s="92"/>
      <c r="HWR35" s="92"/>
      <c r="HWS35" s="92"/>
      <c r="HWT35" s="92"/>
      <c r="HWU35" s="92"/>
      <c r="HWV35" s="92"/>
      <c r="HWW35" s="92"/>
      <c r="HWX35" s="92"/>
      <c r="HWY35" s="92"/>
      <c r="HWZ35" s="92"/>
      <c r="HXA35" s="91"/>
      <c r="HXB35" s="92"/>
      <c r="HXC35" s="92"/>
      <c r="HXD35" s="92"/>
      <c r="HXE35" s="92"/>
      <c r="HXF35" s="92"/>
      <c r="HXG35" s="92"/>
      <c r="HXH35" s="92"/>
      <c r="HXI35" s="92"/>
      <c r="HXJ35" s="92"/>
      <c r="HXK35" s="92"/>
      <c r="HXL35" s="92"/>
      <c r="HXM35" s="92"/>
      <c r="HXN35" s="91"/>
      <c r="HXO35" s="92"/>
      <c r="HXP35" s="92"/>
      <c r="HXQ35" s="92"/>
      <c r="HXR35" s="92"/>
      <c r="HXS35" s="92"/>
      <c r="HXT35" s="92"/>
      <c r="HXU35" s="92"/>
      <c r="HXV35" s="92"/>
      <c r="HXW35" s="92"/>
      <c r="HXX35" s="92"/>
      <c r="HXY35" s="92"/>
      <c r="HXZ35" s="92"/>
      <c r="HYA35" s="91"/>
      <c r="HYB35" s="92"/>
      <c r="HYC35" s="92"/>
      <c r="HYD35" s="92"/>
      <c r="HYE35" s="92"/>
      <c r="HYF35" s="92"/>
      <c r="HYG35" s="92"/>
      <c r="HYH35" s="92"/>
      <c r="HYI35" s="92"/>
      <c r="HYJ35" s="92"/>
      <c r="HYK35" s="92"/>
      <c r="HYL35" s="92"/>
      <c r="HYM35" s="92"/>
      <c r="HYN35" s="91"/>
      <c r="HYO35" s="92"/>
      <c r="HYP35" s="92"/>
      <c r="HYQ35" s="92"/>
      <c r="HYR35" s="92"/>
      <c r="HYS35" s="92"/>
      <c r="HYT35" s="92"/>
      <c r="HYU35" s="92"/>
      <c r="HYV35" s="92"/>
      <c r="HYW35" s="92"/>
      <c r="HYX35" s="92"/>
      <c r="HYY35" s="92"/>
      <c r="HYZ35" s="92"/>
      <c r="HZA35" s="91"/>
      <c r="HZB35" s="92"/>
      <c r="HZC35" s="92"/>
      <c r="HZD35" s="92"/>
      <c r="HZE35" s="92"/>
      <c r="HZF35" s="92"/>
      <c r="HZG35" s="92"/>
      <c r="HZH35" s="92"/>
      <c r="HZI35" s="92"/>
      <c r="HZJ35" s="92"/>
      <c r="HZK35" s="92"/>
      <c r="HZL35" s="92"/>
      <c r="HZM35" s="92"/>
      <c r="HZN35" s="91"/>
      <c r="HZO35" s="92"/>
      <c r="HZP35" s="92"/>
      <c r="HZQ35" s="92"/>
      <c r="HZR35" s="92"/>
      <c r="HZS35" s="92"/>
      <c r="HZT35" s="92"/>
      <c r="HZU35" s="92"/>
      <c r="HZV35" s="92"/>
      <c r="HZW35" s="92"/>
      <c r="HZX35" s="92"/>
      <c r="HZY35" s="92"/>
      <c r="HZZ35" s="92"/>
      <c r="IAA35" s="91"/>
      <c r="IAB35" s="92"/>
      <c r="IAC35" s="92"/>
      <c r="IAD35" s="92"/>
      <c r="IAE35" s="92"/>
      <c r="IAF35" s="92"/>
      <c r="IAG35" s="92"/>
      <c r="IAH35" s="92"/>
      <c r="IAI35" s="92"/>
      <c r="IAJ35" s="92"/>
      <c r="IAK35" s="92"/>
      <c r="IAL35" s="92"/>
      <c r="IAM35" s="92"/>
      <c r="IAN35" s="91"/>
      <c r="IAO35" s="92"/>
      <c r="IAP35" s="92"/>
      <c r="IAQ35" s="92"/>
      <c r="IAR35" s="92"/>
      <c r="IAS35" s="92"/>
      <c r="IAT35" s="92"/>
      <c r="IAU35" s="92"/>
      <c r="IAV35" s="92"/>
      <c r="IAW35" s="92"/>
      <c r="IAX35" s="92"/>
      <c r="IAY35" s="92"/>
      <c r="IAZ35" s="92"/>
      <c r="IBA35" s="91"/>
      <c r="IBB35" s="92"/>
      <c r="IBC35" s="92"/>
      <c r="IBD35" s="92"/>
      <c r="IBE35" s="92"/>
      <c r="IBF35" s="92"/>
      <c r="IBG35" s="92"/>
      <c r="IBH35" s="92"/>
      <c r="IBI35" s="92"/>
      <c r="IBJ35" s="92"/>
      <c r="IBK35" s="92"/>
      <c r="IBL35" s="92"/>
      <c r="IBM35" s="92"/>
      <c r="IBN35" s="91"/>
      <c r="IBO35" s="92"/>
      <c r="IBP35" s="92"/>
      <c r="IBQ35" s="92"/>
      <c r="IBR35" s="92"/>
      <c r="IBS35" s="92"/>
      <c r="IBT35" s="92"/>
      <c r="IBU35" s="92"/>
      <c r="IBV35" s="92"/>
      <c r="IBW35" s="92"/>
      <c r="IBX35" s="92"/>
      <c r="IBY35" s="92"/>
      <c r="IBZ35" s="92"/>
      <c r="ICA35" s="91"/>
      <c r="ICB35" s="92"/>
      <c r="ICC35" s="92"/>
      <c r="ICD35" s="92"/>
      <c r="ICE35" s="92"/>
      <c r="ICF35" s="92"/>
      <c r="ICG35" s="92"/>
      <c r="ICH35" s="92"/>
      <c r="ICI35" s="92"/>
      <c r="ICJ35" s="92"/>
      <c r="ICK35" s="92"/>
      <c r="ICL35" s="92"/>
      <c r="ICM35" s="92"/>
      <c r="ICN35" s="91"/>
      <c r="ICO35" s="92"/>
      <c r="ICP35" s="92"/>
      <c r="ICQ35" s="92"/>
      <c r="ICR35" s="92"/>
      <c r="ICS35" s="92"/>
      <c r="ICT35" s="92"/>
      <c r="ICU35" s="92"/>
      <c r="ICV35" s="92"/>
      <c r="ICW35" s="92"/>
      <c r="ICX35" s="92"/>
      <c r="ICY35" s="92"/>
      <c r="ICZ35" s="92"/>
      <c r="IDA35" s="91"/>
      <c r="IDB35" s="92"/>
      <c r="IDC35" s="92"/>
      <c r="IDD35" s="92"/>
      <c r="IDE35" s="92"/>
      <c r="IDF35" s="92"/>
      <c r="IDG35" s="92"/>
      <c r="IDH35" s="92"/>
      <c r="IDI35" s="92"/>
      <c r="IDJ35" s="92"/>
      <c r="IDK35" s="92"/>
      <c r="IDL35" s="92"/>
      <c r="IDM35" s="92"/>
      <c r="IDN35" s="91"/>
      <c r="IDO35" s="92"/>
      <c r="IDP35" s="92"/>
      <c r="IDQ35" s="92"/>
      <c r="IDR35" s="92"/>
      <c r="IDS35" s="92"/>
      <c r="IDT35" s="92"/>
      <c r="IDU35" s="92"/>
      <c r="IDV35" s="92"/>
      <c r="IDW35" s="92"/>
      <c r="IDX35" s="92"/>
      <c r="IDY35" s="92"/>
      <c r="IDZ35" s="92"/>
      <c r="IEA35" s="91"/>
      <c r="IEB35" s="92"/>
      <c r="IEC35" s="92"/>
      <c r="IED35" s="92"/>
      <c r="IEE35" s="92"/>
      <c r="IEF35" s="92"/>
      <c r="IEG35" s="92"/>
      <c r="IEH35" s="92"/>
      <c r="IEI35" s="92"/>
      <c r="IEJ35" s="92"/>
      <c r="IEK35" s="92"/>
      <c r="IEL35" s="92"/>
      <c r="IEM35" s="92"/>
      <c r="IEN35" s="91"/>
      <c r="IEO35" s="92"/>
      <c r="IEP35" s="92"/>
      <c r="IEQ35" s="92"/>
      <c r="IER35" s="92"/>
      <c r="IES35" s="92"/>
      <c r="IET35" s="92"/>
      <c r="IEU35" s="92"/>
      <c r="IEV35" s="92"/>
      <c r="IEW35" s="92"/>
      <c r="IEX35" s="92"/>
      <c r="IEY35" s="92"/>
      <c r="IEZ35" s="92"/>
      <c r="IFA35" s="91"/>
      <c r="IFB35" s="92"/>
      <c r="IFC35" s="92"/>
      <c r="IFD35" s="92"/>
      <c r="IFE35" s="92"/>
      <c r="IFF35" s="92"/>
      <c r="IFG35" s="92"/>
      <c r="IFH35" s="92"/>
      <c r="IFI35" s="92"/>
      <c r="IFJ35" s="92"/>
      <c r="IFK35" s="92"/>
      <c r="IFL35" s="92"/>
      <c r="IFM35" s="92"/>
      <c r="IFN35" s="91"/>
      <c r="IFO35" s="92"/>
      <c r="IFP35" s="92"/>
      <c r="IFQ35" s="92"/>
      <c r="IFR35" s="92"/>
      <c r="IFS35" s="92"/>
      <c r="IFT35" s="92"/>
      <c r="IFU35" s="92"/>
      <c r="IFV35" s="92"/>
      <c r="IFW35" s="92"/>
      <c r="IFX35" s="92"/>
      <c r="IFY35" s="92"/>
      <c r="IFZ35" s="92"/>
      <c r="IGA35" s="91"/>
      <c r="IGB35" s="92"/>
      <c r="IGC35" s="92"/>
      <c r="IGD35" s="92"/>
      <c r="IGE35" s="92"/>
      <c r="IGF35" s="92"/>
      <c r="IGG35" s="92"/>
      <c r="IGH35" s="92"/>
      <c r="IGI35" s="92"/>
      <c r="IGJ35" s="92"/>
      <c r="IGK35" s="92"/>
      <c r="IGL35" s="92"/>
      <c r="IGM35" s="92"/>
      <c r="IGN35" s="91"/>
      <c r="IGO35" s="92"/>
      <c r="IGP35" s="92"/>
      <c r="IGQ35" s="92"/>
      <c r="IGR35" s="92"/>
      <c r="IGS35" s="92"/>
      <c r="IGT35" s="92"/>
      <c r="IGU35" s="92"/>
      <c r="IGV35" s="92"/>
      <c r="IGW35" s="92"/>
      <c r="IGX35" s="92"/>
      <c r="IGY35" s="92"/>
      <c r="IGZ35" s="92"/>
      <c r="IHA35" s="91"/>
      <c r="IHB35" s="92"/>
      <c r="IHC35" s="92"/>
      <c r="IHD35" s="92"/>
      <c r="IHE35" s="92"/>
      <c r="IHF35" s="92"/>
      <c r="IHG35" s="92"/>
      <c r="IHH35" s="92"/>
      <c r="IHI35" s="92"/>
      <c r="IHJ35" s="92"/>
      <c r="IHK35" s="92"/>
      <c r="IHL35" s="92"/>
      <c r="IHM35" s="92"/>
      <c r="IHN35" s="91"/>
      <c r="IHO35" s="92"/>
      <c r="IHP35" s="92"/>
      <c r="IHQ35" s="92"/>
      <c r="IHR35" s="92"/>
      <c r="IHS35" s="92"/>
      <c r="IHT35" s="92"/>
      <c r="IHU35" s="92"/>
      <c r="IHV35" s="92"/>
      <c r="IHW35" s="92"/>
      <c r="IHX35" s="92"/>
      <c r="IHY35" s="92"/>
      <c r="IHZ35" s="92"/>
      <c r="IIA35" s="91"/>
      <c r="IIB35" s="92"/>
      <c r="IIC35" s="92"/>
      <c r="IID35" s="92"/>
      <c r="IIE35" s="92"/>
      <c r="IIF35" s="92"/>
      <c r="IIG35" s="92"/>
      <c r="IIH35" s="92"/>
      <c r="III35" s="92"/>
      <c r="IIJ35" s="92"/>
      <c r="IIK35" s="92"/>
      <c r="IIL35" s="92"/>
      <c r="IIM35" s="92"/>
      <c r="IIN35" s="91"/>
      <c r="IIO35" s="92"/>
      <c r="IIP35" s="92"/>
      <c r="IIQ35" s="92"/>
      <c r="IIR35" s="92"/>
      <c r="IIS35" s="92"/>
      <c r="IIT35" s="92"/>
      <c r="IIU35" s="92"/>
      <c r="IIV35" s="92"/>
      <c r="IIW35" s="92"/>
      <c r="IIX35" s="92"/>
      <c r="IIY35" s="92"/>
      <c r="IIZ35" s="92"/>
      <c r="IJA35" s="91"/>
      <c r="IJB35" s="92"/>
      <c r="IJC35" s="92"/>
      <c r="IJD35" s="92"/>
      <c r="IJE35" s="92"/>
      <c r="IJF35" s="92"/>
      <c r="IJG35" s="92"/>
      <c r="IJH35" s="92"/>
      <c r="IJI35" s="92"/>
      <c r="IJJ35" s="92"/>
      <c r="IJK35" s="92"/>
      <c r="IJL35" s="92"/>
      <c r="IJM35" s="92"/>
      <c r="IJN35" s="91"/>
      <c r="IJO35" s="92"/>
      <c r="IJP35" s="92"/>
      <c r="IJQ35" s="92"/>
      <c r="IJR35" s="92"/>
      <c r="IJS35" s="92"/>
      <c r="IJT35" s="92"/>
      <c r="IJU35" s="92"/>
      <c r="IJV35" s="92"/>
      <c r="IJW35" s="92"/>
      <c r="IJX35" s="92"/>
      <c r="IJY35" s="92"/>
      <c r="IJZ35" s="92"/>
      <c r="IKA35" s="91"/>
      <c r="IKB35" s="92"/>
      <c r="IKC35" s="92"/>
      <c r="IKD35" s="92"/>
      <c r="IKE35" s="92"/>
      <c r="IKF35" s="92"/>
      <c r="IKG35" s="92"/>
      <c r="IKH35" s="92"/>
      <c r="IKI35" s="92"/>
      <c r="IKJ35" s="92"/>
      <c r="IKK35" s="92"/>
      <c r="IKL35" s="92"/>
      <c r="IKM35" s="92"/>
      <c r="IKN35" s="91"/>
      <c r="IKO35" s="92"/>
      <c r="IKP35" s="92"/>
      <c r="IKQ35" s="92"/>
      <c r="IKR35" s="92"/>
      <c r="IKS35" s="92"/>
      <c r="IKT35" s="92"/>
      <c r="IKU35" s="92"/>
      <c r="IKV35" s="92"/>
      <c r="IKW35" s="92"/>
      <c r="IKX35" s="92"/>
      <c r="IKY35" s="92"/>
      <c r="IKZ35" s="92"/>
      <c r="ILA35" s="91"/>
      <c r="ILB35" s="92"/>
      <c r="ILC35" s="92"/>
      <c r="ILD35" s="92"/>
      <c r="ILE35" s="92"/>
      <c r="ILF35" s="92"/>
      <c r="ILG35" s="92"/>
      <c r="ILH35" s="92"/>
      <c r="ILI35" s="92"/>
      <c r="ILJ35" s="92"/>
      <c r="ILK35" s="92"/>
      <c r="ILL35" s="92"/>
      <c r="ILM35" s="92"/>
      <c r="ILN35" s="91"/>
      <c r="ILO35" s="92"/>
      <c r="ILP35" s="92"/>
      <c r="ILQ35" s="92"/>
      <c r="ILR35" s="92"/>
      <c r="ILS35" s="92"/>
      <c r="ILT35" s="92"/>
      <c r="ILU35" s="92"/>
      <c r="ILV35" s="92"/>
      <c r="ILW35" s="92"/>
      <c r="ILX35" s="92"/>
      <c r="ILY35" s="92"/>
      <c r="ILZ35" s="92"/>
      <c r="IMA35" s="91"/>
      <c r="IMB35" s="92"/>
      <c r="IMC35" s="92"/>
      <c r="IMD35" s="92"/>
      <c r="IME35" s="92"/>
      <c r="IMF35" s="92"/>
      <c r="IMG35" s="92"/>
      <c r="IMH35" s="92"/>
      <c r="IMI35" s="92"/>
      <c r="IMJ35" s="92"/>
      <c r="IMK35" s="92"/>
      <c r="IML35" s="92"/>
      <c r="IMM35" s="92"/>
      <c r="IMN35" s="91"/>
      <c r="IMO35" s="92"/>
      <c r="IMP35" s="92"/>
      <c r="IMQ35" s="92"/>
      <c r="IMR35" s="92"/>
      <c r="IMS35" s="92"/>
      <c r="IMT35" s="92"/>
      <c r="IMU35" s="92"/>
      <c r="IMV35" s="92"/>
      <c r="IMW35" s="92"/>
      <c r="IMX35" s="92"/>
      <c r="IMY35" s="92"/>
      <c r="IMZ35" s="92"/>
      <c r="INA35" s="91"/>
      <c r="INB35" s="92"/>
      <c r="INC35" s="92"/>
      <c r="IND35" s="92"/>
      <c r="INE35" s="92"/>
      <c r="INF35" s="92"/>
      <c r="ING35" s="92"/>
      <c r="INH35" s="92"/>
      <c r="INI35" s="92"/>
      <c r="INJ35" s="92"/>
      <c r="INK35" s="92"/>
      <c r="INL35" s="92"/>
      <c r="INM35" s="92"/>
      <c r="INN35" s="91"/>
      <c r="INO35" s="92"/>
      <c r="INP35" s="92"/>
      <c r="INQ35" s="92"/>
      <c r="INR35" s="92"/>
      <c r="INS35" s="92"/>
      <c r="INT35" s="92"/>
      <c r="INU35" s="92"/>
      <c r="INV35" s="92"/>
      <c r="INW35" s="92"/>
      <c r="INX35" s="92"/>
      <c r="INY35" s="92"/>
      <c r="INZ35" s="92"/>
      <c r="IOA35" s="91"/>
      <c r="IOB35" s="92"/>
      <c r="IOC35" s="92"/>
      <c r="IOD35" s="92"/>
      <c r="IOE35" s="92"/>
      <c r="IOF35" s="92"/>
      <c r="IOG35" s="92"/>
      <c r="IOH35" s="92"/>
      <c r="IOI35" s="92"/>
      <c r="IOJ35" s="92"/>
      <c r="IOK35" s="92"/>
      <c r="IOL35" s="92"/>
      <c r="IOM35" s="92"/>
      <c r="ION35" s="91"/>
      <c r="IOO35" s="92"/>
      <c r="IOP35" s="92"/>
      <c r="IOQ35" s="92"/>
      <c r="IOR35" s="92"/>
      <c r="IOS35" s="92"/>
      <c r="IOT35" s="92"/>
      <c r="IOU35" s="92"/>
      <c r="IOV35" s="92"/>
      <c r="IOW35" s="92"/>
      <c r="IOX35" s="92"/>
      <c r="IOY35" s="92"/>
      <c r="IOZ35" s="92"/>
      <c r="IPA35" s="91"/>
      <c r="IPB35" s="92"/>
      <c r="IPC35" s="92"/>
      <c r="IPD35" s="92"/>
      <c r="IPE35" s="92"/>
      <c r="IPF35" s="92"/>
      <c r="IPG35" s="92"/>
      <c r="IPH35" s="92"/>
      <c r="IPI35" s="92"/>
      <c r="IPJ35" s="92"/>
      <c r="IPK35" s="92"/>
      <c r="IPL35" s="92"/>
      <c r="IPM35" s="92"/>
      <c r="IPN35" s="91"/>
      <c r="IPO35" s="92"/>
      <c r="IPP35" s="92"/>
      <c r="IPQ35" s="92"/>
      <c r="IPR35" s="92"/>
      <c r="IPS35" s="92"/>
      <c r="IPT35" s="92"/>
      <c r="IPU35" s="92"/>
      <c r="IPV35" s="92"/>
      <c r="IPW35" s="92"/>
      <c r="IPX35" s="92"/>
      <c r="IPY35" s="92"/>
      <c r="IPZ35" s="92"/>
      <c r="IQA35" s="91"/>
      <c r="IQB35" s="92"/>
      <c r="IQC35" s="92"/>
      <c r="IQD35" s="92"/>
      <c r="IQE35" s="92"/>
      <c r="IQF35" s="92"/>
      <c r="IQG35" s="92"/>
      <c r="IQH35" s="92"/>
      <c r="IQI35" s="92"/>
      <c r="IQJ35" s="92"/>
      <c r="IQK35" s="92"/>
      <c r="IQL35" s="92"/>
      <c r="IQM35" s="92"/>
      <c r="IQN35" s="91"/>
      <c r="IQO35" s="92"/>
      <c r="IQP35" s="92"/>
      <c r="IQQ35" s="92"/>
      <c r="IQR35" s="92"/>
      <c r="IQS35" s="92"/>
      <c r="IQT35" s="92"/>
      <c r="IQU35" s="92"/>
      <c r="IQV35" s="92"/>
      <c r="IQW35" s="92"/>
      <c r="IQX35" s="92"/>
      <c r="IQY35" s="92"/>
      <c r="IQZ35" s="92"/>
      <c r="IRA35" s="91"/>
      <c r="IRB35" s="92"/>
      <c r="IRC35" s="92"/>
      <c r="IRD35" s="92"/>
      <c r="IRE35" s="92"/>
      <c r="IRF35" s="92"/>
      <c r="IRG35" s="92"/>
      <c r="IRH35" s="92"/>
      <c r="IRI35" s="92"/>
      <c r="IRJ35" s="92"/>
      <c r="IRK35" s="92"/>
      <c r="IRL35" s="92"/>
      <c r="IRM35" s="92"/>
      <c r="IRN35" s="91"/>
      <c r="IRO35" s="92"/>
      <c r="IRP35" s="92"/>
      <c r="IRQ35" s="92"/>
      <c r="IRR35" s="92"/>
      <c r="IRS35" s="92"/>
      <c r="IRT35" s="92"/>
      <c r="IRU35" s="92"/>
      <c r="IRV35" s="92"/>
      <c r="IRW35" s="92"/>
      <c r="IRX35" s="92"/>
      <c r="IRY35" s="92"/>
      <c r="IRZ35" s="92"/>
      <c r="ISA35" s="91"/>
      <c r="ISB35" s="92"/>
      <c r="ISC35" s="92"/>
      <c r="ISD35" s="92"/>
      <c r="ISE35" s="92"/>
      <c r="ISF35" s="92"/>
      <c r="ISG35" s="92"/>
      <c r="ISH35" s="92"/>
      <c r="ISI35" s="92"/>
      <c r="ISJ35" s="92"/>
      <c r="ISK35" s="92"/>
      <c r="ISL35" s="92"/>
      <c r="ISM35" s="92"/>
      <c r="ISN35" s="91"/>
      <c r="ISO35" s="92"/>
      <c r="ISP35" s="92"/>
      <c r="ISQ35" s="92"/>
      <c r="ISR35" s="92"/>
      <c r="ISS35" s="92"/>
      <c r="IST35" s="92"/>
      <c r="ISU35" s="92"/>
      <c r="ISV35" s="92"/>
      <c r="ISW35" s="92"/>
      <c r="ISX35" s="92"/>
      <c r="ISY35" s="92"/>
      <c r="ISZ35" s="92"/>
      <c r="ITA35" s="91"/>
      <c r="ITB35" s="92"/>
      <c r="ITC35" s="92"/>
      <c r="ITD35" s="92"/>
      <c r="ITE35" s="92"/>
      <c r="ITF35" s="92"/>
      <c r="ITG35" s="92"/>
      <c r="ITH35" s="92"/>
      <c r="ITI35" s="92"/>
      <c r="ITJ35" s="92"/>
      <c r="ITK35" s="92"/>
      <c r="ITL35" s="92"/>
      <c r="ITM35" s="92"/>
      <c r="ITN35" s="91"/>
      <c r="ITO35" s="92"/>
      <c r="ITP35" s="92"/>
      <c r="ITQ35" s="92"/>
      <c r="ITR35" s="92"/>
      <c r="ITS35" s="92"/>
      <c r="ITT35" s="92"/>
      <c r="ITU35" s="92"/>
      <c r="ITV35" s="92"/>
      <c r="ITW35" s="92"/>
      <c r="ITX35" s="92"/>
      <c r="ITY35" s="92"/>
      <c r="ITZ35" s="92"/>
      <c r="IUA35" s="91"/>
      <c r="IUB35" s="92"/>
      <c r="IUC35" s="92"/>
      <c r="IUD35" s="92"/>
      <c r="IUE35" s="92"/>
      <c r="IUF35" s="92"/>
      <c r="IUG35" s="92"/>
      <c r="IUH35" s="92"/>
      <c r="IUI35" s="92"/>
      <c r="IUJ35" s="92"/>
      <c r="IUK35" s="92"/>
      <c r="IUL35" s="92"/>
      <c r="IUM35" s="92"/>
      <c r="IUN35" s="91"/>
      <c r="IUO35" s="92"/>
      <c r="IUP35" s="92"/>
      <c r="IUQ35" s="92"/>
      <c r="IUR35" s="92"/>
      <c r="IUS35" s="92"/>
      <c r="IUT35" s="92"/>
      <c r="IUU35" s="92"/>
      <c r="IUV35" s="92"/>
      <c r="IUW35" s="92"/>
      <c r="IUX35" s="92"/>
      <c r="IUY35" s="92"/>
      <c r="IUZ35" s="92"/>
      <c r="IVA35" s="91"/>
      <c r="IVB35" s="92"/>
      <c r="IVC35" s="92"/>
      <c r="IVD35" s="92"/>
      <c r="IVE35" s="92"/>
      <c r="IVF35" s="92"/>
      <c r="IVG35" s="92"/>
      <c r="IVH35" s="92"/>
      <c r="IVI35" s="92"/>
      <c r="IVJ35" s="92"/>
      <c r="IVK35" s="92"/>
      <c r="IVL35" s="92"/>
      <c r="IVM35" s="92"/>
      <c r="IVN35" s="91"/>
      <c r="IVO35" s="92"/>
      <c r="IVP35" s="92"/>
      <c r="IVQ35" s="92"/>
      <c r="IVR35" s="92"/>
      <c r="IVS35" s="92"/>
      <c r="IVT35" s="92"/>
      <c r="IVU35" s="92"/>
      <c r="IVV35" s="92"/>
      <c r="IVW35" s="92"/>
      <c r="IVX35" s="92"/>
      <c r="IVY35" s="92"/>
      <c r="IVZ35" s="92"/>
      <c r="IWA35" s="91"/>
      <c r="IWB35" s="92"/>
      <c r="IWC35" s="92"/>
      <c r="IWD35" s="92"/>
      <c r="IWE35" s="92"/>
      <c r="IWF35" s="92"/>
      <c r="IWG35" s="92"/>
      <c r="IWH35" s="92"/>
      <c r="IWI35" s="92"/>
      <c r="IWJ35" s="92"/>
      <c r="IWK35" s="92"/>
      <c r="IWL35" s="92"/>
      <c r="IWM35" s="92"/>
      <c r="IWN35" s="91"/>
      <c r="IWO35" s="92"/>
      <c r="IWP35" s="92"/>
      <c r="IWQ35" s="92"/>
      <c r="IWR35" s="92"/>
      <c r="IWS35" s="92"/>
      <c r="IWT35" s="92"/>
      <c r="IWU35" s="92"/>
      <c r="IWV35" s="92"/>
      <c r="IWW35" s="92"/>
      <c r="IWX35" s="92"/>
      <c r="IWY35" s="92"/>
      <c r="IWZ35" s="92"/>
      <c r="IXA35" s="91"/>
      <c r="IXB35" s="92"/>
      <c r="IXC35" s="92"/>
      <c r="IXD35" s="92"/>
      <c r="IXE35" s="92"/>
      <c r="IXF35" s="92"/>
      <c r="IXG35" s="92"/>
      <c r="IXH35" s="92"/>
      <c r="IXI35" s="92"/>
      <c r="IXJ35" s="92"/>
      <c r="IXK35" s="92"/>
      <c r="IXL35" s="92"/>
      <c r="IXM35" s="92"/>
      <c r="IXN35" s="91"/>
      <c r="IXO35" s="92"/>
      <c r="IXP35" s="92"/>
      <c r="IXQ35" s="92"/>
      <c r="IXR35" s="92"/>
      <c r="IXS35" s="92"/>
      <c r="IXT35" s="92"/>
      <c r="IXU35" s="92"/>
      <c r="IXV35" s="92"/>
      <c r="IXW35" s="92"/>
      <c r="IXX35" s="92"/>
      <c r="IXY35" s="92"/>
      <c r="IXZ35" s="92"/>
      <c r="IYA35" s="91"/>
      <c r="IYB35" s="92"/>
      <c r="IYC35" s="92"/>
      <c r="IYD35" s="92"/>
      <c r="IYE35" s="92"/>
      <c r="IYF35" s="92"/>
      <c r="IYG35" s="92"/>
      <c r="IYH35" s="92"/>
      <c r="IYI35" s="92"/>
      <c r="IYJ35" s="92"/>
      <c r="IYK35" s="92"/>
      <c r="IYL35" s="92"/>
      <c r="IYM35" s="92"/>
      <c r="IYN35" s="91"/>
      <c r="IYO35" s="92"/>
      <c r="IYP35" s="92"/>
      <c r="IYQ35" s="92"/>
      <c r="IYR35" s="92"/>
      <c r="IYS35" s="92"/>
      <c r="IYT35" s="92"/>
      <c r="IYU35" s="92"/>
      <c r="IYV35" s="92"/>
      <c r="IYW35" s="92"/>
      <c r="IYX35" s="92"/>
      <c r="IYY35" s="92"/>
      <c r="IYZ35" s="92"/>
      <c r="IZA35" s="91"/>
      <c r="IZB35" s="92"/>
      <c r="IZC35" s="92"/>
      <c r="IZD35" s="92"/>
      <c r="IZE35" s="92"/>
      <c r="IZF35" s="92"/>
      <c r="IZG35" s="92"/>
      <c r="IZH35" s="92"/>
      <c r="IZI35" s="92"/>
      <c r="IZJ35" s="92"/>
      <c r="IZK35" s="92"/>
      <c r="IZL35" s="92"/>
      <c r="IZM35" s="92"/>
      <c r="IZN35" s="91"/>
      <c r="IZO35" s="92"/>
      <c r="IZP35" s="92"/>
      <c r="IZQ35" s="92"/>
      <c r="IZR35" s="92"/>
      <c r="IZS35" s="92"/>
      <c r="IZT35" s="92"/>
      <c r="IZU35" s="92"/>
      <c r="IZV35" s="92"/>
      <c r="IZW35" s="92"/>
      <c r="IZX35" s="92"/>
      <c r="IZY35" s="92"/>
      <c r="IZZ35" s="92"/>
      <c r="JAA35" s="91"/>
      <c r="JAB35" s="92"/>
      <c r="JAC35" s="92"/>
      <c r="JAD35" s="92"/>
      <c r="JAE35" s="92"/>
      <c r="JAF35" s="92"/>
      <c r="JAG35" s="92"/>
      <c r="JAH35" s="92"/>
      <c r="JAI35" s="92"/>
      <c r="JAJ35" s="92"/>
      <c r="JAK35" s="92"/>
      <c r="JAL35" s="92"/>
      <c r="JAM35" s="92"/>
      <c r="JAN35" s="91"/>
      <c r="JAO35" s="92"/>
      <c r="JAP35" s="92"/>
      <c r="JAQ35" s="92"/>
      <c r="JAR35" s="92"/>
      <c r="JAS35" s="92"/>
      <c r="JAT35" s="92"/>
      <c r="JAU35" s="92"/>
      <c r="JAV35" s="92"/>
      <c r="JAW35" s="92"/>
      <c r="JAX35" s="92"/>
      <c r="JAY35" s="92"/>
      <c r="JAZ35" s="92"/>
      <c r="JBA35" s="91"/>
      <c r="JBB35" s="92"/>
      <c r="JBC35" s="92"/>
      <c r="JBD35" s="92"/>
      <c r="JBE35" s="92"/>
      <c r="JBF35" s="92"/>
      <c r="JBG35" s="92"/>
      <c r="JBH35" s="92"/>
      <c r="JBI35" s="92"/>
      <c r="JBJ35" s="92"/>
      <c r="JBK35" s="92"/>
      <c r="JBL35" s="92"/>
      <c r="JBM35" s="92"/>
      <c r="JBN35" s="91"/>
      <c r="JBO35" s="92"/>
      <c r="JBP35" s="92"/>
      <c r="JBQ35" s="92"/>
      <c r="JBR35" s="92"/>
      <c r="JBS35" s="92"/>
      <c r="JBT35" s="92"/>
      <c r="JBU35" s="92"/>
      <c r="JBV35" s="92"/>
      <c r="JBW35" s="92"/>
      <c r="JBX35" s="92"/>
      <c r="JBY35" s="92"/>
      <c r="JBZ35" s="92"/>
      <c r="JCA35" s="91"/>
      <c r="JCB35" s="92"/>
      <c r="JCC35" s="92"/>
      <c r="JCD35" s="92"/>
      <c r="JCE35" s="92"/>
      <c r="JCF35" s="92"/>
      <c r="JCG35" s="92"/>
      <c r="JCH35" s="92"/>
      <c r="JCI35" s="92"/>
      <c r="JCJ35" s="92"/>
      <c r="JCK35" s="92"/>
      <c r="JCL35" s="92"/>
      <c r="JCM35" s="92"/>
      <c r="JCN35" s="91"/>
      <c r="JCO35" s="92"/>
      <c r="JCP35" s="92"/>
      <c r="JCQ35" s="92"/>
      <c r="JCR35" s="92"/>
      <c r="JCS35" s="92"/>
      <c r="JCT35" s="92"/>
      <c r="JCU35" s="92"/>
      <c r="JCV35" s="92"/>
      <c r="JCW35" s="92"/>
      <c r="JCX35" s="92"/>
      <c r="JCY35" s="92"/>
      <c r="JCZ35" s="92"/>
      <c r="JDA35" s="91"/>
      <c r="JDB35" s="92"/>
      <c r="JDC35" s="92"/>
      <c r="JDD35" s="92"/>
      <c r="JDE35" s="92"/>
      <c r="JDF35" s="92"/>
      <c r="JDG35" s="92"/>
      <c r="JDH35" s="92"/>
      <c r="JDI35" s="92"/>
      <c r="JDJ35" s="92"/>
      <c r="JDK35" s="92"/>
      <c r="JDL35" s="92"/>
      <c r="JDM35" s="92"/>
      <c r="JDN35" s="91"/>
      <c r="JDO35" s="92"/>
      <c r="JDP35" s="92"/>
      <c r="JDQ35" s="92"/>
      <c r="JDR35" s="92"/>
      <c r="JDS35" s="92"/>
      <c r="JDT35" s="92"/>
      <c r="JDU35" s="92"/>
      <c r="JDV35" s="92"/>
      <c r="JDW35" s="92"/>
      <c r="JDX35" s="92"/>
      <c r="JDY35" s="92"/>
      <c r="JDZ35" s="92"/>
      <c r="JEA35" s="91"/>
      <c r="JEB35" s="92"/>
      <c r="JEC35" s="92"/>
      <c r="JED35" s="92"/>
      <c r="JEE35" s="92"/>
      <c r="JEF35" s="92"/>
      <c r="JEG35" s="92"/>
      <c r="JEH35" s="92"/>
      <c r="JEI35" s="92"/>
      <c r="JEJ35" s="92"/>
      <c r="JEK35" s="92"/>
      <c r="JEL35" s="92"/>
      <c r="JEM35" s="92"/>
      <c r="JEN35" s="91"/>
      <c r="JEO35" s="92"/>
      <c r="JEP35" s="92"/>
      <c r="JEQ35" s="92"/>
      <c r="JER35" s="92"/>
      <c r="JES35" s="92"/>
      <c r="JET35" s="92"/>
      <c r="JEU35" s="92"/>
      <c r="JEV35" s="92"/>
      <c r="JEW35" s="92"/>
      <c r="JEX35" s="92"/>
      <c r="JEY35" s="92"/>
      <c r="JEZ35" s="92"/>
      <c r="JFA35" s="91"/>
      <c r="JFB35" s="92"/>
      <c r="JFC35" s="92"/>
      <c r="JFD35" s="92"/>
      <c r="JFE35" s="92"/>
      <c r="JFF35" s="92"/>
      <c r="JFG35" s="92"/>
      <c r="JFH35" s="92"/>
      <c r="JFI35" s="92"/>
      <c r="JFJ35" s="92"/>
      <c r="JFK35" s="92"/>
      <c r="JFL35" s="92"/>
      <c r="JFM35" s="92"/>
      <c r="JFN35" s="91"/>
      <c r="JFO35" s="92"/>
      <c r="JFP35" s="92"/>
      <c r="JFQ35" s="92"/>
      <c r="JFR35" s="92"/>
      <c r="JFS35" s="92"/>
      <c r="JFT35" s="92"/>
      <c r="JFU35" s="92"/>
      <c r="JFV35" s="92"/>
      <c r="JFW35" s="92"/>
      <c r="JFX35" s="92"/>
      <c r="JFY35" s="92"/>
      <c r="JFZ35" s="92"/>
      <c r="JGA35" s="91"/>
      <c r="JGB35" s="92"/>
      <c r="JGC35" s="92"/>
      <c r="JGD35" s="92"/>
      <c r="JGE35" s="92"/>
      <c r="JGF35" s="92"/>
      <c r="JGG35" s="92"/>
      <c r="JGH35" s="92"/>
      <c r="JGI35" s="92"/>
      <c r="JGJ35" s="92"/>
      <c r="JGK35" s="92"/>
      <c r="JGL35" s="92"/>
      <c r="JGM35" s="92"/>
      <c r="JGN35" s="91"/>
      <c r="JGO35" s="92"/>
      <c r="JGP35" s="92"/>
      <c r="JGQ35" s="92"/>
      <c r="JGR35" s="92"/>
      <c r="JGS35" s="92"/>
      <c r="JGT35" s="92"/>
      <c r="JGU35" s="92"/>
      <c r="JGV35" s="92"/>
      <c r="JGW35" s="92"/>
      <c r="JGX35" s="92"/>
      <c r="JGY35" s="92"/>
      <c r="JGZ35" s="92"/>
      <c r="JHA35" s="91"/>
      <c r="JHB35" s="92"/>
      <c r="JHC35" s="92"/>
      <c r="JHD35" s="92"/>
      <c r="JHE35" s="92"/>
      <c r="JHF35" s="92"/>
      <c r="JHG35" s="92"/>
      <c r="JHH35" s="92"/>
      <c r="JHI35" s="92"/>
      <c r="JHJ35" s="92"/>
      <c r="JHK35" s="92"/>
      <c r="JHL35" s="92"/>
      <c r="JHM35" s="92"/>
      <c r="JHN35" s="91"/>
      <c r="JHO35" s="92"/>
      <c r="JHP35" s="92"/>
      <c r="JHQ35" s="92"/>
      <c r="JHR35" s="92"/>
      <c r="JHS35" s="92"/>
      <c r="JHT35" s="92"/>
      <c r="JHU35" s="92"/>
      <c r="JHV35" s="92"/>
      <c r="JHW35" s="92"/>
      <c r="JHX35" s="92"/>
      <c r="JHY35" s="92"/>
      <c r="JHZ35" s="92"/>
      <c r="JIA35" s="91"/>
      <c r="JIB35" s="92"/>
      <c r="JIC35" s="92"/>
      <c r="JID35" s="92"/>
      <c r="JIE35" s="92"/>
      <c r="JIF35" s="92"/>
      <c r="JIG35" s="92"/>
      <c r="JIH35" s="92"/>
      <c r="JII35" s="92"/>
      <c r="JIJ35" s="92"/>
      <c r="JIK35" s="92"/>
      <c r="JIL35" s="92"/>
      <c r="JIM35" s="92"/>
      <c r="JIN35" s="91"/>
      <c r="JIO35" s="92"/>
      <c r="JIP35" s="92"/>
      <c r="JIQ35" s="92"/>
      <c r="JIR35" s="92"/>
      <c r="JIS35" s="92"/>
      <c r="JIT35" s="92"/>
      <c r="JIU35" s="92"/>
      <c r="JIV35" s="92"/>
      <c r="JIW35" s="92"/>
      <c r="JIX35" s="92"/>
      <c r="JIY35" s="92"/>
      <c r="JIZ35" s="92"/>
      <c r="JJA35" s="91"/>
      <c r="JJB35" s="92"/>
      <c r="JJC35" s="92"/>
      <c r="JJD35" s="92"/>
      <c r="JJE35" s="92"/>
      <c r="JJF35" s="92"/>
      <c r="JJG35" s="92"/>
      <c r="JJH35" s="92"/>
      <c r="JJI35" s="92"/>
      <c r="JJJ35" s="92"/>
      <c r="JJK35" s="92"/>
      <c r="JJL35" s="92"/>
      <c r="JJM35" s="92"/>
      <c r="JJN35" s="91"/>
      <c r="JJO35" s="92"/>
      <c r="JJP35" s="92"/>
      <c r="JJQ35" s="92"/>
      <c r="JJR35" s="92"/>
      <c r="JJS35" s="92"/>
      <c r="JJT35" s="92"/>
      <c r="JJU35" s="92"/>
      <c r="JJV35" s="92"/>
      <c r="JJW35" s="92"/>
      <c r="JJX35" s="92"/>
      <c r="JJY35" s="92"/>
      <c r="JJZ35" s="92"/>
      <c r="JKA35" s="91"/>
      <c r="JKB35" s="92"/>
      <c r="JKC35" s="92"/>
      <c r="JKD35" s="92"/>
      <c r="JKE35" s="92"/>
      <c r="JKF35" s="92"/>
      <c r="JKG35" s="92"/>
      <c r="JKH35" s="92"/>
      <c r="JKI35" s="92"/>
      <c r="JKJ35" s="92"/>
      <c r="JKK35" s="92"/>
      <c r="JKL35" s="92"/>
      <c r="JKM35" s="92"/>
      <c r="JKN35" s="91"/>
      <c r="JKO35" s="92"/>
      <c r="JKP35" s="92"/>
      <c r="JKQ35" s="92"/>
      <c r="JKR35" s="92"/>
      <c r="JKS35" s="92"/>
      <c r="JKT35" s="92"/>
      <c r="JKU35" s="92"/>
      <c r="JKV35" s="92"/>
      <c r="JKW35" s="92"/>
      <c r="JKX35" s="92"/>
      <c r="JKY35" s="92"/>
      <c r="JKZ35" s="92"/>
      <c r="JLA35" s="91"/>
      <c r="JLB35" s="92"/>
      <c r="JLC35" s="92"/>
      <c r="JLD35" s="92"/>
      <c r="JLE35" s="92"/>
      <c r="JLF35" s="92"/>
      <c r="JLG35" s="92"/>
      <c r="JLH35" s="92"/>
      <c r="JLI35" s="92"/>
      <c r="JLJ35" s="92"/>
      <c r="JLK35" s="92"/>
      <c r="JLL35" s="92"/>
      <c r="JLM35" s="92"/>
      <c r="JLN35" s="91"/>
      <c r="JLO35" s="92"/>
      <c r="JLP35" s="92"/>
      <c r="JLQ35" s="92"/>
      <c r="JLR35" s="92"/>
      <c r="JLS35" s="92"/>
      <c r="JLT35" s="92"/>
      <c r="JLU35" s="92"/>
      <c r="JLV35" s="92"/>
      <c r="JLW35" s="92"/>
      <c r="JLX35" s="92"/>
      <c r="JLY35" s="92"/>
      <c r="JLZ35" s="92"/>
      <c r="JMA35" s="91"/>
      <c r="JMB35" s="92"/>
      <c r="JMC35" s="92"/>
      <c r="JMD35" s="92"/>
      <c r="JME35" s="92"/>
      <c r="JMF35" s="92"/>
      <c r="JMG35" s="92"/>
      <c r="JMH35" s="92"/>
      <c r="JMI35" s="92"/>
      <c r="JMJ35" s="92"/>
      <c r="JMK35" s="92"/>
      <c r="JML35" s="92"/>
      <c r="JMM35" s="92"/>
      <c r="JMN35" s="91"/>
      <c r="JMO35" s="92"/>
      <c r="JMP35" s="92"/>
      <c r="JMQ35" s="92"/>
      <c r="JMR35" s="92"/>
      <c r="JMS35" s="92"/>
      <c r="JMT35" s="92"/>
      <c r="JMU35" s="92"/>
      <c r="JMV35" s="92"/>
      <c r="JMW35" s="92"/>
      <c r="JMX35" s="92"/>
      <c r="JMY35" s="92"/>
      <c r="JMZ35" s="92"/>
      <c r="JNA35" s="91"/>
      <c r="JNB35" s="92"/>
      <c r="JNC35" s="92"/>
      <c r="JND35" s="92"/>
      <c r="JNE35" s="92"/>
      <c r="JNF35" s="92"/>
      <c r="JNG35" s="92"/>
      <c r="JNH35" s="92"/>
      <c r="JNI35" s="92"/>
      <c r="JNJ35" s="92"/>
      <c r="JNK35" s="92"/>
      <c r="JNL35" s="92"/>
      <c r="JNM35" s="92"/>
      <c r="JNN35" s="91"/>
      <c r="JNO35" s="92"/>
      <c r="JNP35" s="92"/>
      <c r="JNQ35" s="92"/>
      <c r="JNR35" s="92"/>
      <c r="JNS35" s="92"/>
      <c r="JNT35" s="92"/>
      <c r="JNU35" s="92"/>
      <c r="JNV35" s="92"/>
      <c r="JNW35" s="92"/>
      <c r="JNX35" s="92"/>
      <c r="JNY35" s="92"/>
      <c r="JNZ35" s="92"/>
      <c r="JOA35" s="91"/>
      <c r="JOB35" s="92"/>
      <c r="JOC35" s="92"/>
      <c r="JOD35" s="92"/>
      <c r="JOE35" s="92"/>
      <c r="JOF35" s="92"/>
      <c r="JOG35" s="92"/>
      <c r="JOH35" s="92"/>
      <c r="JOI35" s="92"/>
      <c r="JOJ35" s="92"/>
      <c r="JOK35" s="92"/>
      <c r="JOL35" s="92"/>
      <c r="JOM35" s="92"/>
      <c r="JON35" s="91"/>
      <c r="JOO35" s="92"/>
      <c r="JOP35" s="92"/>
      <c r="JOQ35" s="92"/>
      <c r="JOR35" s="92"/>
      <c r="JOS35" s="92"/>
      <c r="JOT35" s="92"/>
      <c r="JOU35" s="92"/>
      <c r="JOV35" s="92"/>
      <c r="JOW35" s="92"/>
      <c r="JOX35" s="92"/>
      <c r="JOY35" s="92"/>
      <c r="JOZ35" s="92"/>
      <c r="JPA35" s="91"/>
      <c r="JPB35" s="92"/>
      <c r="JPC35" s="92"/>
      <c r="JPD35" s="92"/>
      <c r="JPE35" s="92"/>
      <c r="JPF35" s="92"/>
      <c r="JPG35" s="92"/>
      <c r="JPH35" s="92"/>
      <c r="JPI35" s="92"/>
      <c r="JPJ35" s="92"/>
      <c r="JPK35" s="92"/>
      <c r="JPL35" s="92"/>
      <c r="JPM35" s="92"/>
      <c r="JPN35" s="91"/>
      <c r="JPO35" s="92"/>
      <c r="JPP35" s="92"/>
      <c r="JPQ35" s="92"/>
      <c r="JPR35" s="92"/>
      <c r="JPS35" s="92"/>
      <c r="JPT35" s="92"/>
      <c r="JPU35" s="92"/>
      <c r="JPV35" s="92"/>
      <c r="JPW35" s="92"/>
      <c r="JPX35" s="92"/>
      <c r="JPY35" s="92"/>
      <c r="JPZ35" s="92"/>
      <c r="JQA35" s="91"/>
      <c r="JQB35" s="92"/>
      <c r="JQC35" s="92"/>
      <c r="JQD35" s="92"/>
      <c r="JQE35" s="92"/>
      <c r="JQF35" s="92"/>
      <c r="JQG35" s="92"/>
      <c r="JQH35" s="92"/>
      <c r="JQI35" s="92"/>
      <c r="JQJ35" s="92"/>
      <c r="JQK35" s="92"/>
      <c r="JQL35" s="92"/>
      <c r="JQM35" s="92"/>
      <c r="JQN35" s="91"/>
      <c r="JQO35" s="92"/>
      <c r="JQP35" s="92"/>
      <c r="JQQ35" s="92"/>
      <c r="JQR35" s="92"/>
      <c r="JQS35" s="92"/>
      <c r="JQT35" s="92"/>
      <c r="JQU35" s="92"/>
      <c r="JQV35" s="92"/>
      <c r="JQW35" s="92"/>
      <c r="JQX35" s="92"/>
      <c r="JQY35" s="92"/>
      <c r="JQZ35" s="92"/>
      <c r="JRA35" s="91"/>
      <c r="JRB35" s="92"/>
      <c r="JRC35" s="92"/>
      <c r="JRD35" s="92"/>
      <c r="JRE35" s="92"/>
      <c r="JRF35" s="92"/>
      <c r="JRG35" s="92"/>
      <c r="JRH35" s="92"/>
      <c r="JRI35" s="92"/>
      <c r="JRJ35" s="92"/>
      <c r="JRK35" s="92"/>
      <c r="JRL35" s="92"/>
      <c r="JRM35" s="92"/>
      <c r="JRN35" s="91"/>
      <c r="JRO35" s="92"/>
      <c r="JRP35" s="92"/>
      <c r="JRQ35" s="92"/>
      <c r="JRR35" s="92"/>
      <c r="JRS35" s="92"/>
      <c r="JRT35" s="92"/>
      <c r="JRU35" s="92"/>
      <c r="JRV35" s="92"/>
      <c r="JRW35" s="92"/>
      <c r="JRX35" s="92"/>
      <c r="JRY35" s="92"/>
      <c r="JRZ35" s="92"/>
      <c r="JSA35" s="91"/>
      <c r="JSB35" s="92"/>
      <c r="JSC35" s="92"/>
      <c r="JSD35" s="92"/>
      <c r="JSE35" s="92"/>
      <c r="JSF35" s="92"/>
      <c r="JSG35" s="92"/>
      <c r="JSH35" s="92"/>
      <c r="JSI35" s="92"/>
      <c r="JSJ35" s="92"/>
      <c r="JSK35" s="92"/>
      <c r="JSL35" s="92"/>
      <c r="JSM35" s="92"/>
      <c r="JSN35" s="91"/>
      <c r="JSO35" s="92"/>
      <c r="JSP35" s="92"/>
      <c r="JSQ35" s="92"/>
      <c r="JSR35" s="92"/>
      <c r="JSS35" s="92"/>
      <c r="JST35" s="92"/>
      <c r="JSU35" s="92"/>
      <c r="JSV35" s="92"/>
      <c r="JSW35" s="92"/>
      <c r="JSX35" s="92"/>
      <c r="JSY35" s="92"/>
      <c r="JSZ35" s="92"/>
      <c r="JTA35" s="91"/>
      <c r="JTB35" s="92"/>
      <c r="JTC35" s="92"/>
      <c r="JTD35" s="92"/>
      <c r="JTE35" s="92"/>
      <c r="JTF35" s="92"/>
      <c r="JTG35" s="92"/>
      <c r="JTH35" s="92"/>
      <c r="JTI35" s="92"/>
      <c r="JTJ35" s="92"/>
      <c r="JTK35" s="92"/>
      <c r="JTL35" s="92"/>
      <c r="JTM35" s="92"/>
      <c r="JTN35" s="91"/>
      <c r="JTO35" s="92"/>
      <c r="JTP35" s="92"/>
      <c r="JTQ35" s="92"/>
      <c r="JTR35" s="92"/>
      <c r="JTS35" s="92"/>
      <c r="JTT35" s="92"/>
      <c r="JTU35" s="92"/>
      <c r="JTV35" s="92"/>
      <c r="JTW35" s="92"/>
      <c r="JTX35" s="92"/>
      <c r="JTY35" s="92"/>
      <c r="JTZ35" s="92"/>
      <c r="JUA35" s="91"/>
      <c r="JUB35" s="92"/>
      <c r="JUC35" s="92"/>
      <c r="JUD35" s="92"/>
      <c r="JUE35" s="92"/>
      <c r="JUF35" s="92"/>
      <c r="JUG35" s="92"/>
      <c r="JUH35" s="92"/>
      <c r="JUI35" s="92"/>
      <c r="JUJ35" s="92"/>
      <c r="JUK35" s="92"/>
      <c r="JUL35" s="92"/>
      <c r="JUM35" s="92"/>
      <c r="JUN35" s="91"/>
      <c r="JUO35" s="92"/>
      <c r="JUP35" s="92"/>
      <c r="JUQ35" s="92"/>
      <c r="JUR35" s="92"/>
      <c r="JUS35" s="92"/>
      <c r="JUT35" s="92"/>
      <c r="JUU35" s="92"/>
      <c r="JUV35" s="92"/>
      <c r="JUW35" s="92"/>
      <c r="JUX35" s="92"/>
      <c r="JUY35" s="92"/>
      <c r="JUZ35" s="92"/>
      <c r="JVA35" s="91"/>
      <c r="JVB35" s="92"/>
      <c r="JVC35" s="92"/>
      <c r="JVD35" s="92"/>
      <c r="JVE35" s="92"/>
      <c r="JVF35" s="92"/>
      <c r="JVG35" s="92"/>
      <c r="JVH35" s="92"/>
      <c r="JVI35" s="92"/>
      <c r="JVJ35" s="92"/>
      <c r="JVK35" s="92"/>
      <c r="JVL35" s="92"/>
      <c r="JVM35" s="92"/>
      <c r="JVN35" s="91"/>
      <c r="JVO35" s="92"/>
      <c r="JVP35" s="92"/>
      <c r="JVQ35" s="92"/>
      <c r="JVR35" s="92"/>
      <c r="JVS35" s="92"/>
      <c r="JVT35" s="92"/>
      <c r="JVU35" s="92"/>
      <c r="JVV35" s="92"/>
      <c r="JVW35" s="92"/>
      <c r="JVX35" s="92"/>
      <c r="JVY35" s="92"/>
      <c r="JVZ35" s="92"/>
      <c r="JWA35" s="91"/>
      <c r="JWB35" s="92"/>
      <c r="JWC35" s="92"/>
      <c r="JWD35" s="92"/>
      <c r="JWE35" s="92"/>
      <c r="JWF35" s="92"/>
      <c r="JWG35" s="92"/>
      <c r="JWH35" s="92"/>
      <c r="JWI35" s="92"/>
      <c r="JWJ35" s="92"/>
      <c r="JWK35" s="92"/>
      <c r="JWL35" s="92"/>
      <c r="JWM35" s="92"/>
      <c r="JWN35" s="91"/>
      <c r="JWO35" s="92"/>
      <c r="JWP35" s="92"/>
      <c r="JWQ35" s="92"/>
      <c r="JWR35" s="92"/>
      <c r="JWS35" s="92"/>
      <c r="JWT35" s="92"/>
      <c r="JWU35" s="92"/>
      <c r="JWV35" s="92"/>
      <c r="JWW35" s="92"/>
      <c r="JWX35" s="92"/>
      <c r="JWY35" s="92"/>
      <c r="JWZ35" s="92"/>
      <c r="JXA35" s="91"/>
      <c r="JXB35" s="92"/>
      <c r="JXC35" s="92"/>
      <c r="JXD35" s="92"/>
      <c r="JXE35" s="92"/>
      <c r="JXF35" s="92"/>
      <c r="JXG35" s="92"/>
      <c r="JXH35" s="92"/>
      <c r="JXI35" s="92"/>
      <c r="JXJ35" s="92"/>
      <c r="JXK35" s="92"/>
      <c r="JXL35" s="92"/>
      <c r="JXM35" s="92"/>
      <c r="JXN35" s="91"/>
      <c r="JXO35" s="92"/>
      <c r="JXP35" s="92"/>
      <c r="JXQ35" s="92"/>
      <c r="JXR35" s="92"/>
      <c r="JXS35" s="92"/>
      <c r="JXT35" s="92"/>
      <c r="JXU35" s="92"/>
      <c r="JXV35" s="92"/>
      <c r="JXW35" s="92"/>
      <c r="JXX35" s="92"/>
      <c r="JXY35" s="92"/>
      <c r="JXZ35" s="92"/>
      <c r="JYA35" s="91"/>
      <c r="JYB35" s="92"/>
      <c r="JYC35" s="92"/>
      <c r="JYD35" s="92"/>
      <c r="JYE35" s="92"/>
      <c r="JYF35" s="92"/>
      <c r="JYG35" s="92"/>
      <c r="JYH35" s="92"/>
      <c r="JYI35" s="92"/>
      <c r="JYJ35" s="92"/>
      <c r="JYK35" s="92"/>
      <c r="JYL35" s="92"/>
      <c r="JYM35" s="92"/>
      <c r="JYN35" s="91"/>
      <c r="JYO35" s="92"/>
      <c r="JYP35" s="92"/>
      <c r="JYQ35" s="92"/>
      <c r="JYR35" s="92"/>
      <c r="JYS35" s="92"/>
      <c r="JYT35" s="92"/>
      <c r="JYU35" s="92"/>
      <c r="JYV35" s="92"/>
      <c r="JYW35" s="92"/>
      <c r="JYX35" s="92"/>
      <c r="JYY35" s="92"/>
      <c r="JYZ35" s="92"/>
      <c r="JZA35" s="91"/>
      <c r="JZB35" s="92"/>
      <c r="JZC35" s="92"/>
      <c r="JZD35" s="92"/>
      <c r="JZE35" s="92"/>
      <c r="JZF35" s="92"/>
      <c r="JZG35" s="92"/>
      <c r="JZH35" s="92"/>
      <c r="JZI35" s="92"/>
      <c r="JZJ35" s="92"/>
      <c r="JZK35" s="92"/>
      <c r="JZL35" s="92"/>
      <c r="JZM35" s="92"/>
      <c r="JZN35" s="91"/>
      <c r="JZO35" s="92"/>
      <c r="JZP35" s="92"/>
      <c r="JZQ35" s="92"/>
      <c r="JZR35" s="92"/>
      <c r="JZS35" s="92"/>
      <c r="JZT35" s="92"/>
      <c r="JZU35" s="92"/>
      <c r="JZV35" s="92"/>
      <c r="JZW35" s="92"/>
      <c r="JZX35" s="92"/>
      <c r="JZY35" s="92"/>
      <c r="JZZ35" s="92"/>
      <c r="KAA35" s="91"/>
      <c r="KAB35" s="92"/>
      <c r="KAC35" s="92"/>
      <c r="KAD35" s="92"/>
      <c r="KAE35" s="92"/>
      <c r="KAF35" s="92"/>
      <c r="KAG35" s="92"/>
      <c r="KAH35" s="92"/>
      <c r="KAI35" s="92"/>
      <c r="KAJ35" s="92"/>
      <c r="KAK35" s="92"/>
      <c r="KAL35" s="92"/>
      <c r="KAM35" s="92"/>
      <c r="KAN35" s="91"/>
      <c r="KAO35" s="92"/>
      <c r="KAP35" s="92"/>
      <c r="KAQ35" s="92"/>
      <c r="KAR35" s="92"/>
      <c r="KAS35" s="92"/>
      <c r="KAT35" s="92"/>
      <c r="KAU35" s="92"/>
      <c r="KAV35" s="92"/>
      <c r="KAW35" s="92"/>
      <c r="KAX35" s="92"/>
      <c r="KAY35" s="92"/>
      <c r="KAZ35" s="92"/>
      <c r="KBA35" s="91"/>
      <c r="KBB35" s="92"/>
      <c r="KBC35" s="92"/>
      <c r="KBD35" s="92"/>
      <c r="KBE35" s="92"/>
      <c r="KBF35" s="92"/>
      <c r="KBG35" s="92"/>
      <c r="KBH35" s="92"/>
      <c r="KBI35" s="92"/>
      <c r="KBJ35" s="92"/>
      <c r="KBK35" s="92"/>
      <c r="KBL35" s="92"/>
      <c r="KBM35" s="92"/>
      <c r="KBN35" s="91"/>
      <c r="KBO35" s="92"/>
      <c r="KBP35" s="92"/>
      <c r="KBQ35" s="92"/>
      <c r="KBR35" s="92"/>
      <c r="KBS35" s="92"/>
      <c r="KBT35" s="92"/>
      <c r="KBU35" s="92"/>
      <c r="KBV35" s="92"/>
      <c r="KBW35" s="92"/>
      <c r="KBX35" s="92"/>
      <c r="KBY35" s="92"/>
      <c r="KBZ35" s="92"/>
      <c r="KCA35" s="91"/>
      <c r="KCB35" s="92"/>
      <c r="KCC35" s="92"/>
      <c r="KCD35" s="92"/>
      <c r="KCE35" s="92"/>
      <c r="KCF35" s="92"/>
      <c r="KCG35" s="92"/>
      <c r="KCH35" s="92"/>
      <c r="KCI35" s="92"/>
      <c r="KCJ35" s="92"/>
      <c r="KCK35" s="92"/>
      <c r="KCL35" s="92"/>
      <c r="KCM35" s="92"/>
      <c r="KCN35" s="91"/>
      <c r="KCO35" s="92"/>
      <c r="KCP35" s="92"/>
      <c r="KCQ35" s="92"/>
      <c r="KCR35" s="92"/>
      <c r="KCS35" s="92"/>
      <c r="KCT35" s="92"/>
      <c r="KCU35" s="92"/>
      <c r="KCV35" s="92"/>
      <c r="KCW35" s="92"/>
      <c r="KCX35" s="92"/>
      <c r="KCY35" s="92"/>
      <c r="KCZ35" s="92"/>
      <c r="KDA35" s="91"/>
      <c r="KDB35" s="92"/>
      <c r="KDC35" s="92"/>
      <c r="KDD35" s="92"/>
      <c r="KDE35" s="92"/>
      <c r="KDF35" s="92"/>
      <c r="KDG35" s="92"/>
      <c r="KDH35" s="92"/>
      <c r="KDI35" s="92"/>
      <c r="KDJ35" s="92"/>
      <c r="KDK35" s="92"/>
      <c r="KDL35" s="92"/>
      <c r="KDM35" s="92"/>
      <c r="KDN35" s="91"/>
      <c r="KDO35" s="92"/>
      <c r="KDP35" s="92"/>
      <c r="KDQ35" s="92"/>
      <c r="KDR35" s="92"/>
      <c r="KDS35" s="92"/>
      <c r="KDT35" s="92"/>
      <c r="KDU35" s="92"/>
      <c r="KDV35" s="92"/>
      <c r="KDW35" s="92"/>
      <c r="KDX35" s="92"/>
      <c r="KDY35" s="92"/>
      <c r="KDZ35" s="92"/>
      <c r="KEA35" s="91"/>
      <c r="KEB35" s="92"/>
      <c r="KEC35" s="92"/>
      <c r="KED35" s="92"/>
      <c r="KEE35" s="92"/>
      <c r="KEF35" s="92"/>
      <c r="KEG35" s="92"/>
      <c r="KEH35" s="92"/>
      <c r="KEI35" s="92"/>
      <c r="KEJ35" s="92"/>
      <c r="KEK35" s="92"/>
      <c r="KEL35" s="92"/>
      <c r="KEM35" s="92"/>
      <c r="KEN35" s="91"/>
      <c r="KEO35" s="92"/>
      <c r="KEP35" s="92"/>
      <c r="KEQ35" s="92"/>
      <c r="KER35" s="92"/>
      <c r="KES35" s="92"/>
      <c r="KET35" s="92"/>
      <c r="KEU35" s="92"/>
      <c r="KEV35" s="92"/>
      <c r="KEW35" s="92"/>
      <c r="KEX35" s="92"/>
      <c r="KEY35" s="92"/>
      <c r="KEZ35" s="92"/>
      <c r="KFA35" s="91"/>
      <c r="KFB35" s="92"/>
      <c r="KFC35" s="92"/>
      <c r="KFD35" s="92"/>
      <c r="KFE35" s="92"/>
      <c r="KFF35" s="92"/>
      <c r="KFG35" s="92"/>
      <c r="KFH35" s="92"/>
      <c r="KFI35" s="92"/>
      <c r="KFJ35" s="92"/>
      <c r="KFK35" s="92"/>
      <c r="KFL35" s="92"/>
      <c r="KFM35" s="92"/>
      <c r="KFN35" s="91"/>
      <c r="KFO35" s="92"/>
      <c r="KFP35" s="92"/>
      <c r="KFQ35" s="92"/>
      <c r="KFR35" s="92"/>
      <c r="KFS35" s="92"/>
      <c r="KFT35" s="92"/>
      <c r="KFU35" s="92"/>
      <c r="KFV35" s="92"/>
      <c r="KFW35" s="92"/>
      <c r="KFX35" s="92"/>
      <c r="KFY35" s="92"/>
      <c r="KFZ35" s="92"/>
      <c r="KGA35" s="91"/>
      <c r="KGB35" s="92"/>
      <c r="KGC35" s="92"/>
      <c r="KGD35" s="92"/>
      <c r="KGE35" s="92"/>
      <c r="KGF35" s="92"/>
      <c r="KGG35" s="92"/>
      <c r="KGH35" s="92"/>
      <c r="KGI35" s="92"/>
      <c r="KGJ35" s="92"/>
      <c r="KGK35" s="92"/>
      <c r="KGL35" s="92"/>
      <c r="KGM35" s="92"/>
      <c r="KGN35" s="91"/>
      <c r="KGO35" s="92"/>
      <c r="KGP35" s="92"/>
      <c r="KGQ35" s="92"/>
      <c r="KGR35" s="92"/>
      <c r="KGS35" s="92"/>
      <c r="KGT35" s="92"/>
      <c r="KGU35" s="92"/>
      <c r="KGV35" s="92"/>
      <c r="KGW35" s="92"/>
      <c r="KGX35" s="92"/>
      <c r="KGY35" s="92"/>
      <c r="KGZ35" s="92"/>
      <c r="KHA35" s="91"/>
      <c r="KHB35" s="92"/>
      <c r="KHC35" s="92"/>
      <c r="KHD35" s="92"/>
      <c r="KHE35" s="92"/>
      <c r="KHF35" s="92"/>
      <c r="KHG35" s="92"/>
      <c r="KHH35" s="92"/>
      <c r="KHI35" s="92"/>
      <c r="KHJ35" s="92"/>
      <c r="KHK35" s="92"/>
      <c r="KHL35" s="92"/>
      <c r="KHM35" s="92"/>
      <c r="KHN35" s="91"/>
      <c r="KHO35" s="92"/>
      <c r="KHP35" s="92"/>
      <c r="KHQ35" s="92"/>
      <c r="KHR35" s="92"/>
      <c r="KHS35" s="92"/>
      <c r="KHT35" s="92"/>
      <c r="KHU35" s="92"/>
      <c r="KHV35" s="92"/>
      <c r="KHW35" s="92"/>
      <c r="KHX35" s="92"/>
      <c r="KHY35" s="92"/>
      <c r="KHZ35" s="92"/>
      <c r="KIA35" s="91"/>
      <c r="KIB35" s="92"/>
      <c r="KIC35" s="92"/>
      <c r="KID35" s="92"/>
      <c r="KIE35" s="92"/>
      <c r="KIF35" s="92"/>
      <c r="KIG35" s="92"/>
      <c r="KIH35" s="92"/>
      <c r="KII35" s="92"/>
      <c r="KIJ35" s="92"/>
      <c r="KIK35" s="92"/>
      <c r="KIL35" s="92"/>
      <c r="KIM35" s="92"/>
      <c r="KIN35" s="91"/>
      <c r="KIO35" s="92"/>
      <c r="KIP35" s="92"/>
      <c r="KIQ35" s="92"/>
      <c r="KIR35" s="92"/>
      <c r="KIS35" s="92"/>
      <c r="KIT35" s="92"/>
      <c r="KIU35" s="92"/>
      <c r="KIV35" s="92"/>
      <c r="KIW35" s="92"/>
      <c r="KIX35" s="92"/>
      <c r="KIY35" s="92"/>
      <c r="KIZ35" s="92"/>
      <c r="KJA35" s="91"/>
      <c r="KJB35" s="92"/>
      <c r="KJC35" s="92"/>
      <c r="KJD35" s="92"/>
      <c r="KJE35" s="92"/>
      <c r="KJF35" s="92"/>
      <c r="KJG35" s="92"/>
      <c r="KJH35" s="92"/>
      <c r="KJI35" s="92"/>
      <c r="KJJ35" s="92"/>
      <c r="KJK35" s="92"/>
      <c r="KJL35" s="92"/>
      <c r="KJM35" s="92"/>
      <c r="KJN35" s="91"/>
      <c r="KJO35" s="92"/>
      <c r="KJP35" s="92"/>
      <c r="KJQ35" s="92"/>
      <c r="KJR35" s="92"/>
      <c r="KJS35" s="92"/>
      <c r="KJT35" s="92"/>
      <c r="KJU35" s="92"/>
      <c r="KJV35" s="92"/>
      <c r="KJW35" s="92"/>
      <c r="KJX35" s="92"/>
      <c r="KJY35" s="92"/>
      <c r="KJZ35" s="92"/>
      <c r="KKA35" s="91"/>
      <c r="KKB35" s="92"/>
      <c r="KKC35" s="92"/>
      <c r="KKD35" s="92"/>
      <c r="KKE35" s="92"/>
      <c r="KKF35" s="92"/>
      <c r="KKG35" s="92"/>
      <c r="KKH35" s="92"/>
      <c r="KKI35" s="92"/>
      <c r="KKJ35" s="92"/>
      <c r="KKK35" s="92"/>
      <c r="KKL35" s="92"/>
      <c r="KKM35" s="92"/>
      <c r="KKN35" s="91"/>
      <c r="KKO35" s="92"/>
      <c r="KKP35" s="92"/>
      <c r="KKQ35" s="92"/>
      <c r="KKR35" s="92"/>
      <c r="KKS35" s="92"/>
      <c r="KKT35" s="92"/>
      <c r="KKU35" s="92"/>
      <c r="KKV35" s="92"/>
      <c r="KKW35" s="92"/>
      <c r="KKX35" s="92"/>
      <c r="KKY35" s="92"/>
      <c r="KKZ35" s="92"/>
      <c r="KLA35" s="91"/>
      <c r="KLB35" s="92"/>
      <c r="KLC35" s="92"/>
      <c r="KLD35" s="92"/>
      <c r="KLE35" s="92"/>
      <c r="KLF35" s="92"/>
      <c r="KLG35" s="92"/>
      <c r="KLH35" s="92"/>
      <c r="KLI35" s="92"/>
      <c r="KLJ35" s="92"/>
      <c r="KLK35" s="92"/>
      <c r="KLL35" s="92"/>
      <c r="KLM35" s="92"/>
      <c r="KLN35" s="91"/>
      <c r="KLO35" s="92"/>
      <c r="KLP35" s="92"/>
      <c r="KLQ35" s="92"/>
      <c r="KLR35" s="92"/>
      <c r="KLS35" s="92"/>
      <c r="KLT35" s="92"/>
      <c r="KLU35" s="92"/>
      <c r="KLV35" s="92"/>
      <c r="KLW35" s="92"/>
      <c r="KLX35" s="92"/>
      <c r="KLY35" s="92"/>
      <c r="KLZ35" s="92"/>
      <c r="KMA35" s="91"/>
      <c r="KMB35" s="92"/>
      <c r="KMC35" s="92"/>
      <c r="KMD35" s="92"/>
      <c r="KME35" s="92"/>
      <c r="KMF35" s="92"/>
      <c r="KMG35" s="92"/>
      <c r="KMH35" s="92"/>
      <c r="KMI35" s="92"/>
      <c r="KMJ35" s="92"/>
      <c r="KMK35" s="92"/>
      <c r="KML35" s="92"/>
      <c r="KMM35" s="92"/>
      <c r="KMN35" s="91"/>
      <c r="KMO35" s="92"/>
      <c r="KMP35" s="92"/>
      <c r="KMQ35" s="92"/>
      <c r="KMR35" s="92"/>
      <c r="KMS35" s="92"/>
      <c r="KMT35" s="92"/>
      <c r="KMU35" s="92"/>
      <c r="KMV35" s="92"/>
      <c r="KMW35" s="92"/>
      <c r="KMX35" s="92"/>
      <c r="KMY35" s="92"/>
      <c r="KMZ35" s="92"/>
      <c r="KNA35" s="91"/>
      <c r="KNB35" s="92"/>
      <c r="KNC35" s="92"/>
      <c r="KND35" s="92"/>
      <c r="KNE35" s="92"/>
      <c r="KNF35" s="92"/>
      <c r="KNG35" s="92"/>
      <c r="KNH35" s="92"/>
      <c r="KNI35" s="92"/>
      <c r="KNJ35" s="92"/>
      <c r="KNK35" s="92"/>
      <c r="KNL35" s="92"/>
      <c r="KNM35" s="92"/>
      <c r="KNN35" s="91"/>
      <c r="KNO35" s="92"/>
      <c r="KNP35" s="92"/>
      <c r="KNQ35" s="92"/>
      <c r="KNR35" s="92"/>
      <c r="KNS35" s="92"/>
      <c r="KNT35" s="92"/>
      <c r="KNU35" s="92"/>
      <c r="KNV35" s="92"/>
      <c r="KNW35" s="92"/>
      <c r="KNX35" s="92"/>
      <c r="KNY35" s="92"/>
      <c r="KNZ35" s="92"/>
      <c r="KOA35" s="91"/>
      <c r="KOB35" s="92"/>
      <c r="KOC35" s="92"/>
      <c r="KOD35" s="92"/>
      <c r="KOE35" s="92"/>
      <c r="KOF35" s="92"/>
      <c r="KOG35" s="92"/>
      <c r="KOH35" s="92"/>
      <c r="KOI35" s="92"/>
      <c r="KOJ35" s="92"/>
      <c r="KOK35" s="92"/>
      <c r="KOL35" s="92"/>
      <c r="KOM35" s="92"/>
      <c r="KON35" s="91"/>
      <c r="KOO35" s="92"/>
      <c r="KOP35" s="92"/>
      <c r="KOQ35" s="92"/>
      <c r="KOR35" s="92"/>
      <c r="KOS35" s="92"/>
      <c r="KOT35" s="92"/>
      <c r="KOU35" s="92"/>
      <c r="KOV35" s="92"/>
      <c r="KOW35" s="92"/>
      <c r="KOX35" s="92"/>
      <c r="KOY35" s="92"/>
      <c r="KOZ35" s="92"/>
      <c r="KPA35" s="91"/>
      <c r="KPB35" s="92"/>
      <c r="KPC35" s="92"/>
      <c r="KPD35" s="92"/>
      <c r="KPE35" s="92"/>
      <c r="KPF35" s="92"/>
      <c r="KPG35" s="92"/>
      <c r="KPH35" s="92"/>
      <c r="KPI35" s="92"/>
      <c r="KPJ35" s="92"/>
      <c r="KPK35" s="92"/>
      <c r="KPL35" s="92"/>
      <c r="KPM35" s="92"/>
      <c r="KPN35" s="91"/>
      <c r="KPO35" s="92"/>
      <c r="KPP35" s="92"/>
      <c r="KPQ35" s="92"/>
      <c r="KPR35" s="92"/>
      <c r="KPS35" s="92"/>
      <c r="KPT35" s="92"/>
      <c r="KPU35" s="92"/>
      <c r="KPV35" s="92"/>
      <c r="KPW35" s="92"/>
      <c r="KPX35" s="92"/>
      <c r="KPY35" s="92"/>
      <c r="KPZ35" s="92"/>
      <c r="KQA35" s="91"/>
      <c r="KQB35" s="92"/>
      <c r="KQC35" s="92"/>
      <c r="KQD35" s="92"/>
      <c r="KQE35" s="92"/>
      <c r="KQF35" s="92"/>
      <c r="KQG35" s="92"/>
      <c r="KQH35" s="92"/>
      <c r="KQI35" s="92"/>
      <c r="KQJ35" s="92"/>
      <c r="KQK35" s="92"/>
      <c r="KQL35" s="92"/>
      <c r="KQM35" s="92"/>
      <c r="KQN35" s="91"/>
      <c r="KQO35" s="92"/>
      <c r="KQP35" s="92"/>
      <c r="KQQ35" s="92"/>
      <c r="KQR35" s="92"/>
      <c r="KQS35" s="92"/>
      <c r="KQT35" s="92"/>
      <c r="KQU35" s="92"/>
      <c r="KQV35" s="92"/>
      <c r="KQW35" s="92"/>
      <c r="KQX35" s="92"/>
      <c r="KQY35" s="92"/>
      <c r="KQZ35" s="92"/>
      <c r="KRA35" s="91"/>
      <c r="KRB35" s="92"/>
      <c r="KRC35" s="92"/>
      <c r="KRD35" s="92"/>
      <c r="KRE35" s="92"/>
      <c r="KRF35" s="92"/>
      <c r="KRG35" s="92"/>
      <c r="KRH35" s="92"/>
      <c r="KRI35" s="92"/>
      <c r="KRJ35" s="92"/>
      <c r="KRK35" s="92"/>
      <c r="KRL35" s="92"/>
      <c r="KRM35" s="92"/>
      <c r="KRN35" s="91"/>
      <c r="KRO35" s="92"/>
      <c r="KRP35" s="92"/>
      <c r="KRQ35" s="92"/>
      <c r="KRR35" s="92"/>
      <c r="KRS35" s="92"/>
      <c r="KRT35" s="92"/>
      <c r="KRU35" s="92"/>
      <c r="KRV35" s="92"/>
      <c r="KRW35" s="92"/>
      <c r="KRX35" s="92"/>
      <c r="KRY35" s="92"/>
      <c r="KRZ35" s="92"/>
      <c r="KSA35" s="91"/>
      <c r="KSB35" s="92"/>
      <c r="KSC35" s="92"/>
      <c r="KSD35" s="92"/>
      <c r="KSE35" s="92"/>
      <c r="KSF35" s="92"/>
      <c r="KSG35" s="92"/>
      <c r="KSH35" s="92"/>
      <c r="KSI35" s="92"/>
      <c r="KSJ35" s="92"/>
      <c r="KSK35" s="92"/>
      <c r="KSL35" s="92"/>
      <c r="KSM35" s="92"/>
      <c r="KSN35" s="91"/>
      <c r="KSO35" s="92"/>
      <c r="KSP35" s="92"/>
      <c r="KSQ35" s="92"/>
      <c r="KSR35" s="92"/>
      <c r="KSS35" s="92"/>
      <c r="KST35" s="92"/>
      <c r="KSU35" s="92"/>
      <c r="KSV35" s="92"/>
      <c r="KSW35" s="92"/>
      <c r="KSX35" s="92"/>
      <c r="KSY35" s="92"/>
      <c r="KSZ35" s="92"/>
      <c r="KTA35" s="91"/>
      <c r="KTB35" s="92"/>
      <c r="KTC35" s="92"/>
      <c r="KTD35" s="92"/>
      <c r="KTE35" s="92"/>
      <c r="KTF35" s="92"/>
      <c r="KTG35" s="92"/>
      <c r="KTH35" s="92"/>
      <c r="KTI35" s="92"/>
      <c r="KTJ35" s="92"/>
      <c r="KTK35" s="92"/>
      <c r="KTL35" s="92"/>
      <c r="KTM35" s="92"/>
      <c r="KTN35" s="91"/>
      <c r="KTO35" s="92"/>
      <c r="KTP35" s="92"/>
      <c r="KTQ35" s="92"/>
      <c r="KTR35" s="92"/>
      <c r="KTS35" s="92"/>
      <c r="KTT35" s="92"/>
      <c r="KTU35" s="92"/>
      <c r="KTV35" s="92"/>
      <c r="KTW35" s="92"/>
      <c r="KTX35" s="92"/>
      <c r="KTY35" s="92"/>
      <c r="KTZ35" s="92"/>
      <c r="KUA35" s="91"/>
      <c r="KUB35" s="92"/>
      <c r="KUC35" s="92"/>
      <c r="KUD35" s="92"/>
      <c r="KUE35" s="92"/>
      <c r="KUF35" s="92"/>
      <c r="KUG35" s="92"/>
      <c r="KUH35" s="92"/>
      <c r="KUI35" s="92"/>
      <c r="KUJ35" s="92"/>
      <c r="KUK35" s="92"/>
      <c r="KUL35" s="92"/>
      <c r="KUM35" s="92"/>
      <c r="KUN35" s="91"/>
      <c r="KUO35" s="92"/>
      <c r="KUP35" s="92"/>
      <c r="KUQ35" s="92"/>
      <c r="KUR35" s="92"/>
      <c r="KUS35" s="92"/>
      <c r="KUT35" s="92"/>
      <c r="KUU35" s="92"/>
      <c r="KUV35" s="92"/>
      <c r="KUW35" s="92"/>
      <c r="KUX35" s="92"/>
      <c r="KUY35" s="92"/>
      <c r="KUZ35" s="92"/>
      <c r="KVA35" s="91"/>
      <c r="KVB35" s="92"/>
      <c r="KVC35" s="92"/>
      <c r="KVD35" s="92"/>
      <c r="KVE35" s="92"/>
      <c r="KVF35" s="92"/>
      <c r="KVG35" s="92"/>
      <c r="KVH35" s="92"/>
      <c r="KVI35" s="92"/>
      <c r="KVJ35" s="92"/>
      <c r="KVK35" s="92"/>
      <c r="KVL35" s="92"/>
      <c r="KVM35" s="92"/>
      <c r="KVN35" s="91"/>
      <c r="KVO35" s="92"/>
      <c r="KVP35" s="92"/>
      <c r="KVQ35" s="92"/>
      <c r="KVR35" s="92"/>
      <c r="KVS35" s="92"/>
      <c r="KVT35" s="92"/>
      <c r="KVU35" s="92"/>
      <c r="KVV35" s="92"/>
      <c r="KVW35" s="92"/>
      <c r="KVX35" s="92"/>
      <c r="KVY35" s="92"/>
      <c r="KVZ35" s="92"/>
      <c r="KWA35" s="91"/>
      <c r="KWB35" s="92"/>
      <c r="KWC35" s="92"/>
      <c r="KWD35" s="92"/>
      <c r="KWE35" s="92"/>
      <c r="KWF35" s="92"/>
      <c r="KWG35" s="92"/>
      <c r="KWH35" s="92"/>
      <c r="KWI35" s="92"/>
      <c r="KWJ35" s="92"/>
      <c r="KWK35" s="92"/>
      <c r="KWL35" s="92"/>
      <c r="KWM35" s="92"/>
      <c r="KWN35" s="91"/>
      <c r="KWO35" s="92"/>
      <c r="KWP35" s="92"/>
      <c r="KWQ35" s="92"/>
      <c r="KWR35" s="92"/>
      <c r="KWS35" s="92"/>
      <c r="KWT35" s="92"/>
      <c r="KWU35" s="92"/>
      <c r="KWV35" s="92"/>
      <c r="KWW35" s="92"/>
      <c r="KWX35" s="92"/>
      <c r="KWY35" s="92"/>
      <c r="KWZ35" s="92"/>
      <c r="KXA35" s="91"/>
      <c r="KXB35" s="92"/>
      <c r="KXC35" s="92"/>
      <c r="KXD35" s="92"/>
      <c r="KXE35" s="92"/>
      <c r="KXF35" s="92"/>
      <c r="KXG35" s="92"/>
      <c r="KXH35" s="92"/>
      <c r="KXI35" s="92"/>
      <c r="KXJ35" s="92"/>
      <c r="KXK35" s="92"/>
      <c r="KXL35" s="92"/>
      <c r="KXM35" s="92"/>
      <c r="KXN35" s="91"/>
      <c r="KXO35" s="92"/>
      <c r="KXP35" s="92"/>
      <c r="KXQ35" s="92"/>
      <c r="KXR35" s="92"/>
      <c r="KXS35" s="92"/>
      <c r="KXT35" s="92"/>
      <c r="KXU35" s="92"/>
      <c r="KXV35" s="92"/>
      <c r="KXW35" s="92"/>
      <c r="KXX35" s="92"/>
      <c r="KXY35" s="92"/>
      <c r="KXZ35" s="92"/>
      <c r="KYA35" s="91"/>
      <c r="KYB35" s="92"/>
      <c r="KYC35" s="92"/>
      <c r="KYD35" s="92"/>
      <c r="KYE35" s="92"/>
      <c r="KYF35" s="92"/>
      <c r="KYG35" s="92"/>
      <c r="KYH35" s="92"/>
      <c r="KYI35" s="92"/>
      <c r="KYJ35" s="92"/>
      <c r="KYK35" s="92"/>
      <c r="KYL35" s="92"/>
      <c r="KYM35" s="92"/>
      <c r="KYN35" s="91"/>
      <c r="KYO35" s="92"/>
      <c r="KYP35" s="92"/>
      <c r="KYQ35" s="92"/>
      <c r="KYR35" s="92"/>
      <c r="KYS35" s="92"/>
      <c r="KYT35" s="92"/>
      <c r="KYU35" s="92"/>
      <c r="KYV35" s="92"/>
      <c r="KYW35" s="92"/>
      <c r="KYX35" s="92"/>
      <c r="KYY35" s="92"/>
      <c r="KYZ35" s="92"/>
      <c r="KZA35" s="91"/>
      <c r="KZB35" s="92"/>
      <c r="KZC35" s="92"/>
      <c r="KZD35" s="92"/>
      <c r="KZE35" s="92"/>
      <c r="KZF35" s="92"/>
      <c r="KZG35" s="92"/>
      <c r="KZH35" s="92"/>
      <c r="KZI35" s="92"/>
      <c r="KZJ35" s="92"/>
      <c r="KZK35" s="92"/>
      <c r="KZL35" s="92"/>
      <c r="KZM35" s="92"/>
      <c r="KZN35" s="91"/>
      <c r="KZO35" s="92"/>
      <c r="KZP35" s="92"/>
      <c r="KZQ35" s="92"/>
      <c r="KZR35" s="92"/>
      <c r="KZS35" s="92"/>
      <c r="KZT35" s="92"/>
      <c r="KZU35" s="92"/>
      <c r="KZV35" s="92"/>
      <c r="KZW35" s="92"/>
      <c r="KZX35" s="92"/>
      <c r="KZY35" s="92"/>
      <c r="KZZ35" s="92"/>
      <c r="LAA35" s="91"/>
      <c r="LAB35" s="92"/>
      <c r="LAC35" s="92"/>
      <c r="LAD35" s="92"/>
      <c r="LAE35" s="92"/>
      <c r="LAF35" s="92"/>
      <c r="LAG35" s="92"/>
      <c r="LAH35" s="92"/>
      <c r="LAI35" s="92"/>
      <c r="LAJ35" s="92"/>
      <c r="LAK35" s="92"/>
      <c r="LAL35" s="92"/>
      <c r="LAM35" s="92"/>
      <c r="LAN35" s="91"/>
      <c r="LAO35" s="92"/>
      <c r="LAP35" s="92"/>
      <c r="LAQ35" s="92"/>
      <c r="LAR35" s="92"/>
      <c r="LAS35" s="92"/>
      <c r="LAT35" s="92"/>
      <c r="LAU35" s="92"/>
      <c r="LAV35" s="92"/>
      <c r="LAW35" s="92"/>
      <c r="LAX35" s="92"/>
      <c r="LAY35" s="92"/>
      <c r="LAZ35" s="92"/>
      <c r="LBA35" s="91"/>
      <c r="LBB35" s="92"/>
      <c r="LBC35" s="92"/>
      <c r="LBD35" s="92"/>
      <c r="LBE35" s="92"/>
      <c r="LBF35" s="92"/>
      <c r="LBG35" s="92"/>
      <c r="LBH35" s="92"/>
      <c r="LBI35" s="92"/>
      <c r="LBJ35" s="92"/>
      <c r="LBK35" s="92"/>
      <c r="LBL35" s="92"/>
      <c r="LBM35" s="92"/>
      <c r="LBN35" s="91"/>
      <c r="LBO35" s="92"/>
      <c r="LBP35" s="92"/>
      <c r="LBQ35" s="92"/>
      <c r="LBR35" s="92"/>
      <c r="LBS35" s="92"/>
      <c r="LBT35" s="92"/>
      <c r="LBU35" s="92"/>
      <c r="LBV35" s="92"/>
      <c r="LBW35" s="92"/>
      <c r="LBX35" s="92"/>
      <c r="LBY35" s="92"/>
      <c r="LBZ35" s="92"/>
      <c r="LCA35" s="91"/>
      <c r="LCB35" s="92"/>
      <c r="LCC35" s="92"/>
      <c r="LCD35" s="92"/>
      <c r="LCE35" s="92"/>
      <c r="LCF35" s="92"/>
      <c r="LCG35" s="92"/>
      <c r="LCH35" s="92"/>
      <c r="LCI35" s="92"/>
      <c r="LCJ35" s="92"/>
      <c r="LCK35" s="92"/>
      <c r="LCL35" s="92"/>
      <c r="LCM35" s="92"/>
      <c r="LCN35" s="91"/>
      <c r="LCO35" s="92"/>
      <c r="LCP35" s="92"/>
      <c r="LCQ35" s="92"/>
      <c r="LCR35" s="92"/>
      <c r="LCS35" s="92"/>
      <c r="LCT35" s="92"/>
      <c r="LCU35" s="92"/>
      <c r="LCV35" s="92"/>
      <c r="LCW35" s="92"/>
      <c r="LCX35" s="92"/>
      <c r="LCY35" s="92"/>
      <c r="LCZ35" s="92"/>
      <c r="LDA35" s="91"/>
      <c r="LDB35" s="92"/>
      <c r="LDC35" s="92"/>
      <c r="LDD35" s="92"/>
      <c r="LDE35" s="92"/>
      <c r="LDF35" s="92"/>
      <c r="LDG35" s="92"/>
      <c r="LDH35" s="92"/>
      <c r="LDI35" s="92"/>
      <c r="LDJ35" s="92"/>
      <c r="LDK35" s="92"/>
      <c r="LDL35" s="92"/>
      <c r="LDM35" s="92"/>
      <c r="LDN35" s="91"/>
      <c r="LDO35" s="92"/>
      <c r="LDP35" s="92"/>
      <c r="LDQ35" s="92"/>
      <c r="LDR35" s="92"/>
      <c r="LDS35" s="92"/>
      <c r="LDT35" s="92"/>
      <c r="LDU35" s="92"/>
      <c r="LDV35" s="92"/>
      <c r="LDW35" s="92"/>
      <c r="LDX35" s="92"/>
      <c r="LDY35" s="92"/>
      <c r="LDZ35" s="92"/>
      <c r="LEA35" s="91"/>
      <c r="LEB35" s="92"/>
      <c r="LEC35" s="92"/>
      <c r="LED35" s="92"/>
      <c r="LEE35" s="92"/>
      <c r="LEF35" s="92"/>
      <c r="LEG35" s="92"/>
      <c r="LEH35" s="92"/>
      <c r="LEI35" s="92"/>
      <c r="LEJ35" s="92"/>
      <c r="LEK35" s="92"/>
      <c r="LEL35" s="92"/>
      <c r="LEM35" s="92"/>
      <c r="LEN35" s="91"/>
      <c r="LEO35" s="92"/>
      <c r="LEP35" s="92"/>
      <c r="LEQ35" s="92"/>
      <c r="LER35" s="92"/>
      <c r="LES35" s="92"/>
      <c r="LET35" s="92"/>
      <c r="LEU35" s="92"/>
      <c r="LEV35" s="92"/>
      <c r="LEW35" s="92"/>
      <c r="LEX35" s="92"/>
      <c r="LEY35" s="92"/>
      <c r="LEZ35" s="92"/>
      <c r="LFA35" s="91"/>
      <c r="LFB35" s="92"/>
      <c r="LFC35" s="92"/>
      <c r="LFD35" s="92"/>
      <c r="LFE35" s="92"/>
      <c r="LFF35" s="92"/>
      <c r="LFG35" s="92"/>
      <c r="LFH35" s="92"/>
      <c r="LFI35" s="92"/>
      <c r="LFJ35" s="92"/>
      <c r="LFK35" s="92"/>
      <c r="LFL35" s="92"/>
      <c r="LFM35" s="92"/>
      <c r="LFN35" s="91"/>
      <c r="LFO35" s="92"/>
      <c r="LFP35" s="92"/>
      <c r="LFQ35" s="92"/>
      <c r="LFR35" s="92"/>
      <c r="LFS35" s="92"/>
      <c r="LFT35" s="92"/>
      <c r="LFU35" s="92"/>
      <c r="LFV35" s="92"/>
      <c r="LFW35" s="92"/>
      <c r="LFX35" s="92"/>
      <c r="LFY35" s="92"/>
      <c r="LFZ35" s="92"/>
      <c r="LGA35" s="91"/>
      <c r="LGB35" s="92"/>
      <c r="LGC35" s="92"/>
      <c r="LGD35" s="92"/>
      <c r="LGE35" s="92"/>
      <c r="LGF35" s="92"/>
      <c r="LGG35" s="92"/>
      <c r="LGH35" s="92"/>
      <c r="LGI35" s="92"/>
      <c r="LGJ35" s="92"/>
      <c r="LGK35" s="92"/>
      <c r="LGL35" s="92"/>
      <c r="LGM35" s="92"/>
      <c r="LGN35" s="91"/>
      <c r="LGO35" s="92"/>
      <c r="LGP35" s="92"/>
      <c r="LGQ35" s="92"/>
      <c r="LGR35" s="92"/>
      <c r="LGS35" s="92"/>
      <c r="LGT35" s="92"/>
      <c r="LGU35" s="92"/>
      <c r="LGV35" s="92"/>
      <c r="LGW35" s="92"/>
      <c r="LGX35" s="92"/>
      <c r="LGY35" s="92"/>
      <c r="LGZ35" s="92"/>
      <c r="LHA35" s="91"/>
      <c r="LHB35" s="92"/>
      <c r="LHC35" s="92"/>
      <c r="LHD35" s="92"/>
      <c r="LHE35" s="92"/>
      <c r="LHF35" s="92"/>
      <c r="LHG35" s="92"/>
      <c r="LHH35" s="92"/>
      <c r="LHI35" s="92"/>
      <c r="LHJ35" s="92"/>
      <c r="LHK35" s="92"/>
      <c r="LHL35" s="92"/>
      <c r="LHM35" s="92"/>
      <c r="LHN35" s="91"/>
      <c r="LHO35" s="92"/>
      <c r="LHP35" s="92"/>
      <c r="LHQ35" s="92"/>
      <c r="LHR35" s="92"/>
      <c r="LHS35" s="92"/>
      <c r="LHT35" s="92"/>
      <c r="LHU35" s="92"/>
      <c r="LHV35" s="92"/>
      <c r="LHW35" s="92"/>
      <c r="LHX35" s="92"/>
      <c r="LHY35" s="92"/>
      <c r="LHZ35" s="92"/>
      <c r="LIA35" s="91"/>
      <c r="LIB35" s="92"/>
      <c r="LIC35" s="92"/>
      <c r="LID35" s="92"/>
      <c r="LIE35" s="92"/>
      <c r="LIF35" s="92"/>
      <c r="LIG35" s="92"/>
      <c r="LIH35" s="92"/>
      <c r="LII35" s="92"/>
      <c r="LIJ35" s="92"/>
      <c r="LIK35" s="92"/>
      <c r="LIL35" s="92"/>
      <c r="LIM35" s="92"/>
      <c r="LIN35" s="91"/>
      <c r="LIO35" s="92"/>
      <c r="LIP35" s="92"/>
      <c r="LIQ35" s="92"/>
      <c r="LIR35" s="92"/>
      <c r="LIS35" s="92"/>
      <c r="LIT35" s="92"/>
      <c r="LIU35" s="92"/>
      <c r="LIV35" s="92"/>
      <c r="LIW35" s="92"/>
      <c r="LIX35" s="92"/>
      <c r="LIY35" s="92"/>
      <c r="LIZ35" s="92"/>
      <c r="LJA35" s="91"/>
      <c r="LJB35" s="92"/>
      <c r="LJC35" s="92"/>
      <c r="LJD35" s="92"/>
      <c r="LJE35" s="92"/>
      <c r="LJF35" s="92"/>
      <c r="LJG35" s="92"/>
      <c r="LJH35" s="92"/>
      <c r="LJI35" s="92"/>
      <c r="LJJ35" s="92"/>
      <c r="LJK35" s="92"/>
      <c r="LJL35" s="92"/>
      <c r="LJM35" s="92"/>
      <c r="LJN35" s="91"/>
      <c r="LJO35" s="92"/>
      <c r="LJP35" s="92"/>
      <c r="LJQ35" s="92"/>
      <c r="LJR35" s="92"/>
      <c r="LJS35" s="92"/>
      <c r="LJT35" s="92"/>
      <c r="LJU35" s="92"/>
      <c r="LJV35" s="92"/>
      <c r="LJW35" s="92"/>
      <c r="LJX35" s="92"/>
      <c r="LJY35" s="92"/>
      <c r="LJZ35" s="92"/>
      <c r="LKA35" s="91"/>
      <c r="LKB35" s="92"/>
      <c r="LKC35" s="92"/>
      <c r="LKD35" s="92"/>
      <c r="LKE35" s="92"/>
      <c r="LKF35" s="92"/>
      <c r="LKG35" s="92"/>
      <c r="LKH35" s="92"/>
      <c r="LKI35" s="92"/>
      <c r="LKJ35" s="92"/>
      <c r="LKK35" s="92"/>
      <c r="LKL35" s="92"/>
      <c r="LKM35" s="92"/>
      <c r="LKN35" s="91"/>
      <c r="LKO35" s="92"/>
      <c r="LKP35" s="92"/>
      <c r="LKQ35" s="92"/>
      <c r="LKR35" s="92"/>
      <c r="LKS35" s="92"/>
      <c r="LKT35" s="92"/>
      <c r="LKU35" s="92"/>
      <c r="LKV35" s="92"/>
      <c r="LKW35" s="92"/>
      <c r="LKX35" s="92"/>
      <c r="LKY35" s="92"/>
      <c r="LKZ35" s="92"/>
      <c r="LLA35" s="91"/>
      <c r="LLB35" s="92"/>
      <c r="LLC35" s="92"/>
      <c r="LLD35" s="92"/>
      <c r="LLE35" s="92"/>
      <c r="LLF35" s="92"/>
      <c r="LLG35" s="92"/>
      <c r="LLH35" s="92"/>
      <c r="LLI35" s="92"/>
      <c r="LLJ35" s="92"/>
      <c r="LLK35" s="92"/>
      <c r="LLL35" s="92"/>
      <c r="LLM35" s="92"/>
      <c r="LLN35" s="91"/>
      <c r="LLO35" s="92"/>
      <c r="LLP35" s="92"/>
      <c r="LLQ35" s="92"/>
      <c r="LLR35" s="92"/>
      <c r="LLS35" s="92"/>
      <c r="LLT35" s="92"/>
      <c r="LLU35" s="92"/>
      <c r="LLV35" s="92"/>
      <c r="LLW35" s="92"/>
      <c r="LLX35" s="92"/>
      <c r="LLY35" s="92"/>
      <c r="LLZ35" s="92"/>
      <c r="LMA35" s="91"/>
      <c r="LMB35" s="92"/>
      <c r="LMC35" s="92"/>
      <c r="LMD35" s="92"/>
      <c r="LME35" s="92"/>
      <c r="LMF35" s="92"/>
      <c r="LMG35" s="92"/>
      <c r="LMH35" s="92"/>
      <c r="LMI35" s="92"/>
      <c r="LMJ35" s="92"/>
      <c r="LMK35" s="92"/>
      <c r="LML35" s="92"/>
      <c r="LMM35" s="92"/>
      <c r="LMN35" s="91"/>
      <c r="LMO35" s="92"/>
      <c r="LMP35" s="92"/>
      <c r="LMQ35" s="92"/>
      <c r="LMR35" s="92"/>
      <c r="LMS35" s="92"/>
      <c r="LMT35" s="92"/>
      <c r="LMU35" s="92"/>
      <c r="LMV35" s="92"/>
      <c r="LMW35" s="92"/>
      <c r="LMX35" s="92"/>
      <c r="LMY35" s="92"/>
      <c r="LMZ35" s="92"/>
      <c r="LNA35" s="91"/>
      <c r="LNB35" s="92"/>
      <c r="LNC35" s="92"/>
      <c r="LND35" s="92"/>
      <c r="LNE35" s="92"/>
      <c r="LNF35" s="92"/>
      <c r="LNG35" s="92"/>
      <c r="LNH35" s="92"/>
      <c r="LNI35" s="92"/>
      <c r="LNJ35" s="92"/>
      <c r="LNK35" s="92"/>
      <c r="LNL35" s="92"/>
      <c r="LNM35" s="92"/>
      <c r="LNN35" s="91"/>
      <c r="LNO35" s="92"/>
      <c r="LNP35" s="92"/>
      <c r="LNQ35" s="92"/>
      <c r="LNR35" s="92"/>
      <c r="LNS35" s="92"/>
      <c r="LNT35" s="92"/>
      <c r="LNU35" s="92"/>
      <c r="LNV35" s="92"/>
      <c r="LNW35" s="92"/>
      <c r="LNX35" s="92"/>
      <c r="LNY35" s="92"/>
      <c r="LNZ35" s="92"/>
      <c r="LOA35" s="91"/>
      <c r="LOB35" s="92"/>
      <c r="LOC35" s="92"/>
      <c r="LOD35" s="92"/>
      <c r="LOE35" s="92"/>
      <c r="LOF35" s="92"/>
      <c r="LOG35" s="92"/>
      <c r="LOH35" s="92"/>
      <c r="LOI35" s="92"/>
      <c r="LOJ35" s="92"/>
      <c r="LOK35" s="92"/>
      <c r="LOL35" s="92"/>
      <c r="LOM35" s="92"/>
      <c r="LON35" s="91"/>
      <c r="LOO35" s="92"/>
      <c r="LOP35" s="92"/>
      <c r="LOQ35" s="92"/>
      <c r="LOR35" s="92"/>
      <c r="LOS35" s="92"/>
      <c r="LOT35" s="92"/>
      <c r="LOU35" s="92"/>
      <c r="LOV35" s="92"/>
      <c r="LOW35" s="92"/>
      <c r="LOX35" s="92"/>
      <c r="LOY35" s="92"/>
      <c r="LOZ35" s="92"/>
      <c r="LPA35" s="91"/>
      <c r="LPB35" s="92"/>
      <c r="LPC35" s="92"/>
      <c r="LPD35" s="92"/>
      <c r="LPE35" s="92"/>
      <c r="LPF35" s="92"/>
      <c r="LPG35" s="92"/>
      <c r="LPH35" s="92"/>
      <c r="LPI35" s="92"/>
      <c r="LPJ35" s="92"/>
      <c r="LPK35" s="92"/>
      <c r="LPL35" s="92"/>
      <c r="LPM35" s="92"/>
      <c r="LPN35" s="91"/>
      <c r="LPO35" s="92"/>
      <c r="LPP35" s="92"/>
      <c r="LPQ35" s="92"/>
      <c r="LPR35" s="92"/>
      <c r="LPS35" s="92"/>
      <c r="LPT35" s="92"/>
      <c r="LPU35" s="92"/>
      <c r="LPV35" s="92"/>
      <c r="LPW35" s="92"/>
      <c r="LPX35" s="92"/>
      <c r="LPY35" s="92"/>
      <c r="LPZ35" s="92"/>
      <c r="LQA35" s="91"/>
      <c r="LQB35" s="92"/>
      <c r="LQC35" s="92"/>
      <c r="LQD35" s="92"/>
      <c r="LQE35" s="92"/>
      <c r="LQF35" s="92"/>
      <c r="LQG35" s="92"/>
      <c r="LQH35" s="92"/>
      <c r="LQI35" s="92"/>
      <c r="LQJ35" s="92"/>
      <c r="LQK35" s="92"/>
      <c r="LQL35" s="92"/>
      <c r="LQM35" s="92"/>
      <c r="LQN35" s="91"/>
      <c r="LQO35" s="92"/>
      <c r="LQP35" s="92"/>
      <c r="LQQ35" s="92"/>
      <c r="LQR35" s="92"/>
      <c r="LQS35" s="92"/>
      <c r="LQT35" s="92"/>
      <c r="LQU35" s="92"/>
      <c r="LQV35" s="92"/>
      <c r="LQW35" s="92"/>
      <c r="LQX35" s="92"/>
      <c r="LQY35" s="92"/>
      <c r="LQZ35" s="92"/>
      <c r="LRA35" s="91"/>
      <c r="LRB35" s="92"/>
      <c r="LRC35" s="92"/>
      <c r="LRD35" s="92"/>
      <c r="LRE35" s="92"/>
      <c r="LRF35" s="92"/>
      <c r="LRG35" s="92"/>
      <c r="LRH35" s="92"/>
      <c r="LRI35" s="92"/>
      <c r="LRJ35" s="92"/>
      <c r="LRK35" s="92"/>
      <c r="LRL35" s="92"/>
      <c r="LRM35" s="92"/>
      <c r="LRN35" s="91"/>
      <c r="LRO35" s="92"/>
      <c r="LRP35" s="92"/>
      <c r="LRQ35" s="92"/>
      <c r="LRR35" s="92"/>
      <c r="LRS35" s="92"/>
      <c r="LRT35" s="92"/>
      <c r="LRU35" s="92"/>
      <c r="LRV35" s="92"/>
      <c r="LRW35" s="92"/>
      <c r="LRX35" s="92"/>
      <c r="LRY35" s="92"/>
      <c r="LRZ35" s="92"/>
      <c r="LSA35" s="91"/>
      <c r="LSB35" s="92"/>
      <c r="LSC35" s="92"/>
      <c r="LSD35" s="92"/>
      <c r="LSE35" s="92"/>
      <c r="LSF35" s="92"/>
      <c r="LSG35" s="92"/>
      <c r="LSH35" s="92"/>
      <c r="LSI35" s="92"/>
      <c r="LSJ35" s="92"/>
      <c r="LSK35" s="92"/>
      <c r="LSL35" s="92"/>
      <c r="LSM35" s="92"/>
      <c r="LSN35" s="91"/>
      <c r="LSO35" s="92"/>
      <c r="LSP35" s="92"/>
      <c r="LSQ35" s="92"/>
      <c r="LSR35" s="92"/>
      <c r="LSS35" s="92"/>
      <c r="LST35" s="92"/>
      <c r="LSU35" s="92"/>
      <c r="LSV35" s="92"/>
      <c r="LSW35" s="92"/>
      <c r="LSX35" s="92"/>
      <c r="LSY35" s="92"/>
      <c r="LSZ35" s="92"/>
      <c r="LTA35" s="91"/>
      <c r="LTB35" s="92"/>
      <c r="LTC35" s="92"/>
      <c r="LTD35" s="92"/>
      <c r="LTE35" s="92"/>
      <c r="LTF35" s="92"/>
      <c r="LTG35" s="92"/>
      <c r="LTH35" s="92"/>
      <c r="LTI35" s="92"/>
      <c r="LTJ35" s="92"/>
      <c r="LTK35" s="92"/>
      <c r="LTL35" s="92"/>
      <c r="LTM35" s="92"/>
      <c r="LTN35" s="91"/>
      <c r="LTO35" s="92"/>
      <c r="LTP35" s="92"/>
      <c r="LTQ35" s="92"/>
      <c r="LTR35" s="92"/>
      <c r="LTS35" s="92"/>
      <c r="LTT35" s="92"/>
      <c r="LTU35" s="92"/>
      <c r="LTV35" s="92"/>
      <c r="LTW35" s="92"/>
      <c r="LTX35" s="92"/>
      <c r="LTY35" s="92"/>
      <c r="LTZ35" s="92"/>
      <c r="LUA35" s="91"/>
      <c r="LUB35" s="92"/>
      <c r="LUC35" s="92"/>
      <c r="LUD35" s="92"/>
      <c r="LUE35" s="92"/>
      <c r="LUF35" s="92"/>
      <c r="LUG35" s="92"/>
      <c r="LUH35" s="92"/>
      <c r="LUI35" s="92"/>
      <c r="LUJ35" s="92"/>
      <c r="LUK35" s="92"/>
      <c r="LUL35" s="92"/>
      <c r="LUM35" s="92"/>
      <c r="LUN35" s="91"/>
      <c r="LUO35" s="92"/>
      <c r="LUP35" s="92"/>
      <c r="LUQ35" s="92"/>
      <c r="LUR35" s="92"/>
      <c r="LUS35" s="92"/>
      <c r="LUT35" s="92"/>
      <c r="LUU35" s="92"/>
      <c r="LUV35" s="92"/>
      <c r="LUW35" s="92"/>
      <c r="LUX35" s="92"/>
      <c r="LUY35" s="92"/>
      <c r="LUZ35" s="92"/>
      <c r="LVA35" s="91"/>
      <c r="LVB35" s="92"/>
      <c r="LVC35" s="92"/>
      <c r="LVD35" s="92"/>
      <c r="LVE35" s="92"/>
      <c r="LVF35" s="92"/>
      <c r="LVG35" s="92"/>
      <c r="LVH35" s="92"/>
      <c r="LVI35" s="92"/>
      <c r="LVJ35" s="92"/>
      <c r="LVK35" s="92"/>
      <c r="LVL35" s="92"/>
      <c r="LVM35" s="92"/>
      <c r="LVN35" s="91"/>
      <c r="LVO35" s="92"/>
      <c r="LVP35" s="92"/>
      <c r="LVQ35" s="92"/>
      <c r="LVR35" s="92"/>
      <c r="LVS35" s="92"/>
      <c r="LVT35" s="92"/>
      <c r="LVU35" s="92"/>
      <c r="LVV35" s="92"/>
      <c r="LVW35" s="92"/>
      <c r="LVX35" s="92"/>
      <c r="LVY35" s="92"/>
      <c r="LVZ35" s="92"/>
      <c r="LWA35" s="91"/>
      <c r="LWB35" s="92"/>
      <c r="LWC35" s="92"/>
      <c r="LWD35" s="92"/>
      <c r="LWE35" s="92"/>
      <c r="LWF35" s="92"/>
      <c r="LWG35" s="92"/>
      <c r="LWH35" s="92"/>
      <c r="LWI35" s="92"/>
      <c r="LWJ35" s="92"/>
      <c r="LWK35" s="92"/>
      <c r="LWL35" s="92"/>
      <c r="LWM35" s="92"/>
      <c r="LWN35" s="91"/>
      <c r="LWO35" s="92"/>
      <c r="LWP35" s="92"/>
      <c r="LWQ35" s="92"/>
      <c r="LWR35" s="92"/>
      <c r="LWS35" s="92"/>
      <c r="LWT35" s="92"/>
      <c r="LWU35" s="92"/>
      <c r="LWV35" s="92"/>
      <c r="LWW35" s="92"/>
      <c r="LWX35" s="92"/>
      <c r="LWY35" s="92"/>
      <c r="LWZ35" s="92"/>
      <c r="LXA35" s="91"/>
      <c r="LXB35" s="92"/>
      <c r="LXC35" s="92"/>
      <c r="LXD35" s="92"/>
      <c r="LXE35" s="92"/>
      <c r="LXF35" s="92"/>
      <c r="LXG35" s="92"/>
      <c r="LXH35" s="92"/>
      <c r="LXI35" s="92"/>
      <c r="LXJ35" s="92"/>
      <c r="LXK35" s="92"/>
      <c r="LXL35" s="92"/>
      <c r="LXM35" s="92"/>
      <c r="LXN35" s="91"/>
      <c r="LXO35" s="92"/>
      <c r="LXP35" s="92"/>
      <c r="LXQ35" s="92"/>
      <c r="LXR35" s="92"/>
      <c r="LXS35" s="92"/>
      <c r="LXT35" s="92"/>
      <c r="LXU35" s="92"/>
      <c r="LXV35" s="92"/>
      <c r="LXW35" s="92"/>
      <c r="LXX35" s="92"/>
      <c r="LXY35" s="92"/>
      <c r="LXZ35" s="92"/>
      <c r="LYA35" s="91"/>
      <c r="LYB35" s="92"/>
      <c r="LYC35" s="92"/>
      <c r="LYD35" s="92"/>
      <c r="LYE35" s="92"/>
      <c r="LYF35" s="92"/>
      <c r="LYG35" s="92"/>
      <c r="LYH35" s="92"/>
      <c r="LYI35" s="92"/>
      <c r="LYJ35" s="92"/>
      <c r="LYK35" s="92"/>
      <c r="LYL35" s="92"/>
      <c r="LYM35" s="92"/>
      <c r="LYN35" s="91"/>
      <c r="LYO35" s="92"/>
      <c r="LYP35" s="92"/>
      <c r="LYQ35" s="92"/>
      <c r="LYR35" s="92"/>
      <c r="LYS35" s="92"/>
      <c r="LYT35" s="92"/>
      <c r="LYU35" s="92"/>
      <c r="LYV35" s="92"/>
      <c r="LYW35" s="92"/>
      <c r="LYX35" s="92"/>
      <c r="LYY35" s="92"/>
      <c r="LYZ35" s="92"/>
      <c r="LZA35" s="91"/>
      <c r="LZB35" s="92"/>
      <c r="LZC35" s="92"/>
      <c r="LZD35" s="92"/>
      <c r="LZE35" s="92"/>
      <c r="LZF35" s="92"/>
      <c r="LZG35" s="92"/>
      <c r="LZH35" s="92"/>
      <c r="LZI35" s="92"/>
      <c r="LZJ35" s="92"/>
      <c r="LZK35" s="92"/>
      <c r="LZL35" s="92"/>
      <c r="LZM35" s="92"/>
      <c r="LZN35" s="91"/>
      <c r="LZO35" s="92"/>
      <c r="LZP35" s="92"/>
      <c r="LZQ35" s="92"/>
      <c r="LZR35" s="92"/>
      <c r="LZS35" s="92"/>
      <c r="LZT35" s="92"/>
      <c r="LZU35" s="92"/>
      <c r="LZV35" s="92"/>
      <c r="LZW35" s="92"/>
      <c r="LZX35" s="92"/>
      <c r="LZY35" s="92"/>
      <c r="LZZ35" s="92"/>
      <c r="MAA35" s="91"/>
      <c r="MAB35" s="92"/>
      <c r="MAC35" s="92"/>
      <c r="MAD35" s="92"/>
      <c r="MAE35" s="92"/>
      <c r="MAF35" s="92"/>
      <c r="MAG35" s="92"/>
      <c r="MAH35" s="92"/>
      <c r="MAI35" s="92"/>
      <c r="MAJ35" s="92"/>
      <c r="MAK35" s="92"/>
      <c r="MAL35" s="92"/>
      <c r="MAM35" s="92"/>
      <c r="MAN35" s="91"/>
      <c r="MAO35" s="92"/>
      <c r="MAP35" s="92"/>
      <c r="MAQ35" s="92"/>
      <c r="MAR35" s="92"/>
      <c r="MAS35" s="92"/>
      <c r="MAT35" s="92"/>
      <c r="MAU35" s="92"/>
      <c r="MAV35" s="92"/>
      <c r="MAW35" s="92"/>
      <c r="MAX35" s="92"/>
      <c r="MAY35" s="92"/>
      <c r="MAZ35" s="92"/>
      <c r="MBA35" s="91"/>
      <c r="MBB35" s="92"/>
      <c r="MBC35" s="92"/>
      <c r="MBD35" s="92"/>
      <c r="MBE35" s="92"/>
      <c r="MBF35" s="92"/>
      <c r="MBG35" s="92"/>
      <c r="MBH35" s="92"/>
      <c r="MBI35" s="92"/>
      <c r="MBJ35" s="92"/>
      <c r="MBK35" s="92"/>
      <c r="MBL35" s="92"/>
      <c r="MBM35" s="92"/>
      <c r="MBN35" s="91"/>
      <c r="MBO35" s="92"/>
      <c r="MBP35" s="92"/>
      <c r="MBQ35" s="92"/>
      <c r="MBR35" s="92"/>
      <c r="MBS35" s="92"/>
      <c r="MBT35" s="92"/>
      <c r="MBU35" s="92"/>
      <c r="MBV35" s="92"/>
      <c r="MBW35" s="92"/>
      <c r="MBX35" s="92"/>
      <c r="MBY35" s="92"/>
      <c r="MBZ35" s="92"/>
      <c r="MCA35" s="91"/>
      <c r="MCB35" s="92"/>
      <c r="MCC35" s="92"/>
      <c r="MCD35" s="92"/>
      <c r="MCE35" s="92"/>
      <c r="MCF35" s="92"/>
      <c r="MCG35" s="92"/>
      <c r="MCH35" s="92"/>
      <c r="MCI35" s="92"/>
      <c r="MCJ35" s="92"/>
      <c r="MCK35" s="92"/>
      <c r="MCL35" s="92"/>
      <c r="MCM35" s="92"/>
      <c r="MCN35" s="91"/>
      <c r="MCO35" s="92"/>
      <c r="MCP35" s="92"/>
      <c r="MCQ35" s="92"/>
      <c r="MCR35" s="92"/>
      <c r="MCS35" s="92"/>
      <c r="MCT35" s="92"/>
      <c r="MCU35" s="92"/>
      <c r="MCV35" s="92"/>
      <c r="MCW35" s="92"/>
      <c r="MCX35" s="92"/>
      <c r="MCY35" s="92"/>
      <c r="MCZ35" s="92"/>
      <c r="MDA35" s="91"/>
      <c r="MDB35" s="92"/>
      <c r="MDC35" s="92"/>
      <c r="MDD35" s="92"/>
      <c r="MDE35" s="92"/>
      <c r="MDF35" s="92"/>
      <c r="MDG35" s="92"/>
      <c r="MDH35" s="92"/>
      <c r="MDI35" s="92"/>
      <c r="MDJ35" s="92"/>
      <c r="MDK35" s="92"/>
      <c r="MDL35" s="92"/>
      <c r="MDM35" s="92"/>
      <c r="MDN35" s="91"/>
      <c r="MDO35" s="92"/>
      <c r="MDP35" s="92"/>
      <c r="MDQ35" s="92"/>
      <c r="MDR35" s="92"/>
      <c r="MDS35" s="92"/>
      <c r="MDT35" s="92"/>
      <c r="MDU35" s="92"/>
      <c r="MDV35" s="92"/>
      <c r="MDW35" s="92"/>
      <c r="MDX35" s="92"/>
      <c r="MDY35" s="92"/>
      <c r="MDZ35" s="92"/>
      <c r="MEA35" s="91"/>
      <c r="MEB35" s="92"/>
      <c r="MEC35" s="92"/>
      <c r="MED35" s="92"/>
      <c r="MEE35" s="92"/>
      <c r="MEF35" s="92"/>
      <c r="MEG35" s="92"/>
      <c r="MEH35" s="92"/>
      <c r="MEI35" s="92"/>
      <c r="MEJ35" s="92"/>
      <c r="MEK35" s="92"/>
      <c r="MEL35" s="92"/>
      <c r="MEM35" s="92"/>
      <c r="MEN35" s="91"/>
      <c r="MEO35" s="92"/>
      <c r="MEP35" s="92"/>
      <c r="MEQ35" s="92"/>
      <c r="MER35" s="92"/>
      <c r="MES35" s="92"/>
      <c r="MET35" s="92"/>
      <c r="MEU35" s="92"/>
      <c r="MEV35" s="92"/>
      <c r="MEW35" s="92"/>
      <c r="MEX35" s="92"/>
      <c r="MEY35" s="92"/>
      <c r="MEZ35" s="92"/>
      <c r="MFA35" s="91"/>
      <c r="MFB35" s="92"/>
      <c r="MFC35" s="92"/>
      <c r="MFD35" s="92"/>
      <c r="MFE35" s="92"/>
      <c r="MFF35" s="92"/>
      <c r="MFG35" s="92"/>
      <c r="MFH35" s="92"/>
      <c r="MFI35" s="92"/>
      <c r="MFJ35" s="92"/>
      <c r="MFK35" s="92"/>
      <c r="MFL35" s="92"/>
      <c r="MFM35" s="92"/>
      <c r="MFN35" s="91"/>
      <c r="MFO35" s="92"/>
      <c r="MFP35" s="92"/>
      <c r="MFQ35" s="92"/>
      <c r="MFR35" s="92"/>
      <c r="MFS35" s="92"/>
      <c r="MFT35" s="92"/>
      <c r="MFU35" s="92"/>
      <c r="MFV35" s="92"/>
      <c r="MFW35" s="92"/>
      <c r="MFX35" s="92"/>
      <c r="MFY35" s="92"/>
      <c r="MFZ35" s="92"/>
      <c r="MGA35" s="91"/>
      <c r="MGB35" s="92"/>
      <c r="MGC35" s="92"/>
      <c r="MGD35" s="92"/>
      <c r="MGE35" s="92"/>
      <c r="MGF35" s="92"/>
      <c r="MGG35" s="92"/>
      <c r="MGH35" s="92"/>
      <c r="MGI35" s="92"/>
      <c r="MGJ35" s="92"/>
      <c r="MGK35" s="92"/>
      <c r="MGL35" s="92"/>
      <c r="MGM35" s="92"/>
      <c r="MGN35" s="91"/>
      <c r="MGO35" s="92"/>
      <c r="MGP35" s="92"/>
      <c r="MGQ35" s="92"/>
      <c r="MGR35" s="92"/>
      <c r="MGS35" s="92"/>
      <c r="MGT35" s="92"/>
      <c r="MGU35" s="92"/>
      <c r="MGV35" s="92"/>
      <c r="MGW35" s="92"/>
      <c r="MGX35" s="92"/>
      <c r="MGY35" s="92"/>
      <c r="MGZ35" s="92"/>
      <c r="MHA35" s="91"/>
      <c r="MHB35" s="92"/>
      <c r="MHC35" s="92"/>
      <c r="MHD35" s="92"/>
      <c r="MHE35" s="92"/>
      <c r="MHF35" s="92"/>
      <c r="MHG35" s="92"/>
      <c r="MHH35" s="92"/>
      <c r="MHI35" s="92"/>
      <c r="MHJ35" s="92"/>
      <c r="MHK35" s="92"/>
      <c r="MHL35" s="92"/>
      <c r="MHM35" s="92"/>
      <c r="MHN35" s="91"/>
      <c r="MHO35" s="92"/>
      <c r="MHP35" s="92"/>
      <c r="MHQ35" s="92"/>
      <c r="MHR35" s="92"/>
      <c r="MHS35" s="92"/>
      <c r="MHT35" s="92"/>
      <c r="MHU35" s="92"/>
      <c r="MHV35" s="92"/>
      <c r="MHW35" s="92"/>
      <c r="MHX35" s="92"/>
      <c r="MHY35" s="92"/>
      <c r="MHZ35" s="92"/>
      <c r="MIA35" s="91"/>
      <c r="MIB35" s="92"/>
      <c r="MIC35" s="92"/>
      <c r="MID35" s="92"/>
      <c r="MIE35" s="92"/>
      <c r="MIF35" s="92"/>
      <c r="MIG35" s="92"/>
      <c r="MIH35" s="92"/>
      <c r="MII35" s="92"/>
      <c r="MIJ35" s="92"/>
      <c r="MIK35" s="92"/>
      <c r="MIL35" s="92"/>
      <c r="MIM35" s="92"/>
      <c r="MIN35" s="91"/>
      <c r="MIO35" s="92"/>
      <c r="MIP35" s="92"/>
      <c r="MIQ35" s="92"/>
      <c r="MIR35" s="92"/>
      <c r="MIS35" s="92"/>
      <c r="MIT35" s="92"/>
      <c r="MIU35" s="92"/>
      <c r="MIV35" s="92"/>
      <c r="MIW35" s="92"/>
      <c r="MIX35" s="92"/>
      <c r="MIY35" s="92"/>
      <c r="MIZ35" s="92"/>
      <c r="MJA35" s="91"/>
      <c r="MJB35" s="92"/>
      <c r="MJC35" s="92"/>
      <c r="MJD35" s="92"/>
      <c r="MJE35" s="92"/>
      <c r="MJF35" s="92"/>
      <c r="MJG35" s="92"/>
      <c r="MJH35" s="92"/>
      <c r="MJI35" s="92"/>
      <c r="MJJ35" s="92"/>
      <c r="MJK35" s="92"/>
      <c r="MJL35" s="92"/>
      <c r="MJM35" s="92"/>
      <c r="MJN35" s="91"/>
      <c r="MJO35" s="92"/>
      <c r="MJP35" s="92"/>
      <c r="MJQ35" s="92"/>
      <c r="MJR35" s="92"/>
      <c r="MJS35" s="92"/>
      <c r="MJT35" s="92"/>
      <c r="MJU35" s="92"/>
      <c r="MJV35" s="92"/>
      <c r="MJW35" s="92"/>
      <c r="MJX35" s="92"/>
      <c r="MJY35" s="92"/>
      <c r="MJZ35" s="92"/>
      <c r="MKA35" s="91"/>
      <c r="MKB35" s="92"/>
      <c r="MKC35" s="92"/>
      <c r="MKD35" s="92"/>
      <c r="MKE35" s="92"/>
      <c r="MKF35" s="92"/>
      <c r="MKG35" s="92"/>
      <c r="MKH35" s="92"/>
      <c r="MKI35" s="92"/>
      <c r="MKJ35" s="92"/>
      <c r="MKK35" s="92"/>
      <c r="MKL35" s="92"/>
      <c r="MKM35" s="92"/>
      <c r="MKN35" s="91"/>
      <c r="MKO35" s="92"/>
      <c r="MKP35" s="92"/>
      <c r="MKQ35" s="92"/>
      <c r="MKR35" s="92"/>
      <c r="MKS35" s="92"/>
      <c r="MKT35" s="92"/>
      <c r="MKU35" s="92"/>
      <c r="MKV35" s="92"/>
      <c r="MKW35" s="92"/>
      <c r="MKX35" s="92"/>
      <c r="MKY35" s="92"/>
      <c r="MKZ35" s="92"/>
      <c r="MLA35" s="91"/>
      <c r="MLB35" s="92"/>
      <c r="MLC35" s="92"/>
      <c r="MLD35" s="92"/>
      <c r="MLE35" s="92"/>
      <c r="MLF35" s="92"/>
      <c r="MLG35" s="92"/>
      <c r="MLH35" s="92"/>
      <c r="MLI35" s="92"/>
      <c r="MLJ35" s="92"/>
      <c r="MLK35" s="92"/>
      <c r="MLL35" s="92"/>
      <c r="MLM35" s="92"/>
      <c r="MLN35" s="91"/>
      <c r="MLO35" s="92"/>
      <c r="MLP35" s="92"/>
      <c r="MLQ35" s="92"/>
      <c r="MLR35" s="92"/>
      <c r="MLS35" s="92"/>
      <c r="MLT35" s="92"/>
      <c r="MLU35" s="92"/>
      <c r="MLV35" s="92"/>
      <c r="MLW35" s="92"/>
      <c r="MLX35" s="92"/>
      <c r="MLY35" s="92"/>
      <c r="MLZ35" s="92"/>
      <c r="MMA35" s="91"/>
      <c r="MMB35" s="92"/>
      <c r="MMC35" s="92"/>
      <c r="MMD35" s="92"/>
      <c r="MME35" s="92"/>
      <c r="MMF35" s="92"/>
      <c r="MMG35" s="92"/>
      <c r="MMH35" s="92"/>
      <c r="MMI35" s="92"/>
      <c r="MMJ35" s="92"/>
      <c r="MMK35" s="92"/>
      <c r="MML35" s="92"/>
      <c r="MMM35" s="92"/>
      <c r="MMN35" s="91"/>
      <c r="MMO35" s="92"/>
      <c r="MMP35" s="92"/>
      <c r="MMQ35" s="92"/>
      <c r="MMR35" s="92"/>
      <c r="MMS35" s="92"/>
      <c r="MMT35" s="92"/>
      <c r="MMU35" s="92"/>
      <c r="MMV35" s="92"/>
      <c r="MMW35" s="92"/>
      <c r="MMX35" s="92"/>
      <c r="MMY35" s="92"/>
      <c r="MMZ35" s="92"/>
      <c r="MNA35" s="91"/>
      <c r="MNB35" s="92"/>
      <c r="MNC35" s="92"/>
      <c r="MND35" s="92"/>
      <c r="MNE35" s="92"/>
      <c r="MNF35" s="92"/>
      <c r="MNG35" s="92"/>
      <c r="MNH35" s="92"/>
      <c r="MNI35" s="92"/>
      <c r="MNJ35" s="92"/>
      <c r="MNK35" s="92"/>
      <c r="MNL35" s="92"/>
      <c r="MNM35" s="92"/>
      <c r="MNN35" s="91"/>
      <c r="MNO35" s="92"/>
      <c r="MNP35" s="92"/>
      <c r="MNQ35" s="92"/>
      <c r="MNR35" s="92"/>
      <c r="MNS35" s="92"/>
      <c r="MNT35" s="92"/>
      <c r="MNU35" s="92"/>
      <c r="MNV35" s="92"/>
      <c r="MNW35" s="92"/>
      <c r="MNX35" s="92"/>
      <c r="MNY35" s="92"/>
      <c r="MNZ35" s="92"/>
      <c r="MOA35" s="91"/>
      <c r="MOB35" s="92"/>
      <c r="MOC35" s="92"/>
      <c r="MOD35" s="92"/>
      <c r="MOE35" s="92"/>
      <c r="MOF35" s="92"/>
      <c r="MOG35" s="92"/>
      <c r="MOH35" s="92"/>
      <c r="MOI35" s="92"/>
      <c r="MOJ35" s="92"/>
      <c r="MOK35" s="92"/>
      <c r="MOL35" s="92"/>
      <c r="MOM35" s="92"/>
      <c r="MON35" s="91"/>
      <c r="MOO35" s="92"/>
      <c r="MOP35" s="92"/>
      <c r="MOQ35" s="92"/>
      <c r="MOR35" s="92"/>
      <c r="MOS35" s="92"/>
      <c r="MOT35" s="92"/>
      <c r="MOU35" s="92"/>
      <c r="MOV35" s="92"/>
      <c r="MOW35" s="92"/>
      <c r="MOX35" s="92"/>
      <c r="MOY35" s="92"/>
      <c r="MOZ35" s="92"/>
      <c r="MPA35" s="91"/>
      <c r="MPB35" s="92"/>
      <c r="MPC35" s="92"/>
      <c r="MPD35" s="92"/>
      <c r="MPE35" s="92"/>
      <c r="MPF35" s="92"/>
      <c r="MPG35" s="92"/>
      <c r="MPH35" s="92"/>
      <c r="MPI35" s="92"/>
      <c r="MPJ35" s="92"/>
      <c r="MPK35" s="92"/>
      <c r="MPL35" s="92"/>
      <c r="MPM35" s="92"/>
      <c r="MPN35" s="91"/>
      <c r="MPO35" s="92"/>
      <c r="MPP35" s="92"/>
      <c r="MPQ35" s="92"/>
      <c r="MPR35" s="92"/>
      <c r="MPS35" s="92"/>
      <c r="MPT35" s="92"/>
      <c r="MPU35" s="92"/>
      <c r="MPV35" s="92"/>
      <c r="MPW35" s="92"/>
      <c r="MPX35" s="92"/>
      <c r="MPY35" s="92"/>
      <c r="MPZ35" s="92"/>
      <c r="MQA35" s="91"/>
      <c r="MQB35" s="92"/>
      <c r="MQC35" s="92"/>
      <c r="MQD35" s="92"/>
      <c r="MQE35" s="92"/>
      <c r="MQF35" s="92"/>
      <c r="MQG35" s="92"/>
      <c r="MQH35" s="92"/>
      <c r="MQI35" s="92"/>
      <c r="MQJ35" s="92"/>
      <c r="MQK35" s="92"/>
      <c r="MQL35" s="92"/>
      <c r="MQM35" s="92"/>
      <c r="MQN35" s="91"/>
      <c r="MQO35" s="92"/>
      <c r="MQP35" s="92"/>
      <c r="MQQ35" s="92"/>
      <c r="MQR35" s="92"/>
      <c r="MQS35" s="92"/>
      <c r="MQT35" s="92"/>
      <c r="MQU35" s="92"/>
      <c r="MQV35" s="92"/>
      <c r="MQW35" s="92"/>
      <c r="MQX35" s="92"/>
      <c r="MQY35" s="92"/>
      <c r="MQZ35" s="92"/>
      <c r="MRA35" s="91"/>
      <c r="MRB35" s="92"/>
      <c r="MRC35" s="92"/>
      <c r="MRD35" s="92"/>
      <c r="MRE35" s="92"/>
      <c r="MRF35" s="92"/>
      <c r="MRG35" s="92"/>
      <c r="MRH35" s="92"/>
      <c r="MRI35" s="92"/>
      <c r="MRJ35" s="92"/>
      <c r="MRK35" s="92"/>
      <c r="MRL35" s="92"/>
      <c r="MRM35" s="92"/>
      <c r="MRN35" s="91"/>
      <c r="MRO35" s="92"/>
      <c r="MRP35" s="92"/>
      <c r="MRQ35" s="92"/>
      <c r="MRR35" s="92"/>
      <c r="MRS35" s="92"/>
      <c r="MRT35" s="92"/>
      <c r="MRU35" s="92"/>
      <c r="MRV35" s="92"/>
      <c r="MRW35" s="92"/>
      <c r="MRX35" s="92"/>
      <c r="MRY35" s="92"/>
      <c r="MRZ35" s="92"/>
      <c r="MSA35" s="91"/>
      <c r="MSB35" s="92"/>
      <c r="MSC35" s="92"/>
      <c r="MSD35" s="92"/>
      <c r="MSE35" s="92"/>
      <c r="MSF35" s="92"/>
      <c r="MSG35" s="92"/>
      <c r="MSH35" s="92"/>
      <c r="MSI35" s="92"/>
      <c r="MSJ35" s="92"/>
      <c r="MSK35" s="92"/>
      <c r="MSL35" s="92"/>
      <c r="MSM35" s="92"/>
      <c r="MSN35" s="91"/>
      <c r="MSO35" s="92"/>
      <c r="MSP35" s="92"/>
      <c r="MSQ35" s="92"/>
      <c r="MSR35" s="92"/>
      <c r="MSS35" s="92"/>
      <c r="MST35" s="92"/>
      <c r="MSU35" s="92"/>
      <c r="MSV35" s="92"/>
      <c r="MSW35" s="92"/>
      <c r="MSX35" s="92"/>
      <c r="MSY35" s="92"/>
      <c r="MSZ35" s="92"/>
      <c r="MTA35" s="91"/>
      <c r="MTB35" s="92"/>
      <c r="MTC35" s="92"/>
      <c r="MTD35" s="92"/>
      <c r="MTE35" s="92"/>
      <c r="MTF35" s="92"/>
      <c r="MTG35" s="92"/>
      <c r="MTH35" s="92"/>
      <c r="MTI35" s="92"/>
      <c r="MTJ35" s="92"/>
      <c r="MTK35" s="92"/>
      <c r="MTL35" s="92"/>
      <c r="MTM35" s="92"/>
      <c r="MTN35" s="91"/>
      <c r="MTO35" s="92"/>
      <c r="MTP35" s="92"/>
      <c r="MTQ35" s="92"/>
      <c r="MTR35" s="92"/>
      <c r="MTS35" s="92"/>
      <c r="MTT35" s="92"/>
      <c r="MTU35" s="92"/>
      <c r="MTV35" s="92"/>
      <c r="MTW35" s="92"/>
      <c r="MTX35" s="92"/>
      <c r="MTY35" s="92"/>
      <c r="MTZ35" s="92"/>
      <c r="MUA35" s="91"/>
      <c r="MUB35" s="92"/>
      <c r="MUC35" s="92"/>
      <c r="MUD35" s="92"/>
      <c r="MUE35" s="92"/>
      <c r="MUF35" s="92"/>
      <c r="MUG35" s="92"/>
      <c r="MUH35" s="92"/>
      <c r="MUI35" s="92"/>
      <c r="MUJ35" s="92"/>
      <c r="MUK35" s="92"/>
      <c r="MUL35" s="92"/>
      <c r="MUM35" s="92"/>
      <c r="MUN35" s="91"/>
      <c r="MUO35" s="92"/>
      <c r="MUP35" s="92"/>
      <c r="MUQ35" s="92"/>
      <c r="MUR35" s="92"/>
      <c r="MUS35" s="92"/>
      <c r="MUT35" s="92"/>
      <c r="MUU35" s="92"/>
      <c r="MUV35" s="92"/>
      <c r="MUW35" s="92"/>
      <c r="MUX35" s="92"/>
      <c r="MUY35" s="92"/>
      <c r="MUZ35" s="92"/>
      <c r="MVA35" s="91"/>
      <c r="MVB35" s="92"/>
      <c r="MVC35" s="92"/>
      <c r="MVD35" s="92"/>
      <c r="MVE35" s="92"/>
      <c r="MVF35" s="92"/>
      <c r="MVG35" s="92"/>
      <c r="MVH35" s="92"/>
      <c r="MVI35" s="92"/>
      <c r="MVJ35" s="92"/>
      <c r="MVK35" s="92"/>
      <c r="MVL35" s="92"/>
      <c r="MVM35" s="92"/>
      <c r="MVN35" s="91"/>
      <c r="MVO35" s="92"/>
      <c r="MVP35" s="92"/>
      <c r="MVQ35" s="92"/>
      <c r="MVR35" s="92"/>
      <c r="MVS35" s="92"/>
      <c r="MVT35" s="92"/>
      <c r="MVU35" s="92"/>
      <c r="MVV35" s="92"/>
      <c r="MVW35" s="92"/>
      <c r="MVX35" s="92"/>
      <c r="MVY35" s="92"/>
      <c r="MVZ35" s="92"/>
      <c r="MWA35" s="91"/>
      <c r="MWB35" s="92"/>
      <c r="MWC35" s="92"/>
      <c r="MWD35" s="92"/>
      <c r="MWE35" s="92"/>
      <c r="MWF35" s="92"/>
      <c r="MWG35" s="92"/>
      <c r="MWH35" s="92"/>
      <c r="MWI35" s="92"/>
      <c r="MWJ35" s="92"/>
      <c r="MWK35" s="92"/>
      <c r="MWL35" s="92"/>
      <c r="MWM35" s="92"/>
      <c r="MWN35" s="91"/>
      <c r="MWO35" s="92"/>
      <c r="MWP35" s="92"/>
      <c r="MWQ35" s="92"/>
      <c r="MWR35" s="92"/>
      <c r="MWS35" s="92"/>
      <c r="MWT35" s="92"/>
      <c r="MWU35" s="92"/>
      <c r="MWV35" s="92"/>
      <c r="MWW35" s="92"/>
      <c r="MWX35" s="92"/>
      <c r="MWY35" s="92"/>
      <c r="MWZ35" s="92"/>
      <c r="MXA35" s="91"/>
      <c r="MXB35" s="92"/>
      <c r="MXC35" s="92"/>
      <c r="MXD35" s="92"/>
      <c r="MXE35" s="92"/>
      <c r="MXF35" s="92"/>
      <c r="MXG35" s="92"/>
      <c r="MXH35" s="92"/>
      <c r="MXI35" s="92"/>
      <c r="MXJ35" s="92"/>
      <c r="MXK35" s="92"/>
      <c r="MXL35" s="92"/>
      <c r="MXM35" s="92"/>
      <c r="MXN35" s="91"/>
      <c r="MXO35" s="92"/>
      <c r="MXP35" s="92"/>
      <c r="MXQ35" s="92"/>
      <c r="MXR35" s="92"/>
      <c r="MXS35" s="92"/>
      <c r="MXT35" s="92"/>
      <c r="MXU35" s="92"/>
      <c r="MXV35" s="92"/>
      <c r="MXW35" s="92"/>
      <c r="MXX35" s="92"/>
      <c r="MXY35" s="92"/>
      <c r="MXZ35" s="92"/>
      <c r="MYA35" s="91"/>
      <c r="MYB35" s="92"/>
      <c r="MYC35" s="92"/>
      <c r="MYD35" s="92"/>
      <c r="MYE35" s="92"/>
      <c r="MYF35" s="92"/>
      <c r="MYG35" s="92"/>
      <c r="MYH35" s="92"/>
      <c r="MYI35" s="92"/>
      <c r="MYJ35" s="92"/>
      <c r="MYK35" s="92"/>
      <c r="MYL35" s="92"/>
      <c r="MYM35" s="92"/>
      <c r="MYN35" s="91"/>
      <c r="MYO35" s="92"/>
      <c r="MYP35" s="92"/>
      <c r="MYQ35" s="92"/>
      <c r="MYR35" s="92"/>
      <c r="MYS35" s="92"/>
      <c r="MYT35" s="92"/>
      <c r="MYU35" s="92"/>
      <c r="MYV35" s="92"/>
      <c r="MYW35" s="92"/>
      <c r="MYX35" s="92"/>
      <c r="MYY35" s="92"/>
      <c r="MYZ35" s="92"/>
      <c r="MZA35" s="91"/>
      <c r="MZB35" s="92"/>
      <c r="MZC35" s="92"/>
      <c r="MZD35" s="92"/>
      <c r="MZE35" s="92"/>
      <c r="MZF35" s="92"/>
      <c r="MZG35" s="92"/>
      <c r="MZH35" s="92"/>
      <c r="MZI35" s="92"/>
      <c r="MZJ35" s="92"/>
      <c r="MZK35" s="92"/>
      <c r="MZL35" s="92"/>
      <c r="MZM35" s="92"/>
      <c r="MZN35" s="91"/>
      <c r="MZO35" s="92"/>
      <c r="MZP35" s="92"/>
      <c r="MZQ35" s="92"/>
      <c r="MZR35" s="92"/>
      <c r="MZS35" s="92"/>
      <c r="MZT35" s="92"/>
      <c r="MZU35" s="92"/>
      <c r="MZV35" s="92"/>
      <c r="MZW35" s="92"/>
      <c r="MZX35" s="92"/>
      <c r="MZY35" s="92"/>
      <c r="MZZ35" s="92"/>
      <c r="NAA35" s="91"/>
      <c r="NAB35" s="92"/>
      <c r="NAC35" s="92"/>
      <c r="NAD35" s="92"/>
      <c r="NAE35" s="92"/>
      <c r="NAF35" s="92"/>
      <c r="NAG35" s="92"/>
      <c r="NAH35" s="92"/>
      <c r="NAI35" s="92"/>
      <c r="NAJ35" s="92"/>
      <c r="NAK35" s="92"/>
      <c r="NAL35" s="92"/>
      <c r="NAM35" s="92"/>
      <c r="NAN35" s="91"/>
      <c r="NAO35" s="92"/>
      <c r="NAP35" s="92"/>
      <c r="NAQ35" s="92"/>
      <c r="NAR35" s="92"/>
      <c r="NAS35" s="92"/>
      <c r="NAT35" s="92"/>
      <c r="NAU35" s="92"/>
      <c r="NAV35" s="92"/>
      <c r="NAW35" s="92"/>
      <c r="NAX35" s="92"/>
      <c r="NAY35" s="92"/>
      <c r="NAZ35" s="92"/>
      <c r="NBA35" s="91"/>
      <c r="NBB35" s="92"/>
      <c r="NBC35" s="92"/>
      <c r="NBD35" s="92"/>
      <c r="NBE35" s="92"/>
      <c r="NBF35" s="92"/>
      <c r="NBG35" s="92"/>
      <c r="NBH35" s="92"/>
      <c r="NBI35" s="92"/>
      <c r="NBJ35" s="92"/>
      <c r="NBK35" s="92"/>
      <c r="NBL35" s="92"/>
      <c r="NBM35" s="92"/>
      <c r="NBN35" s="91"/>
      <c r="NBO35" s="92"/>
      <c r="NBP35" s="92"/>
      <c r="NBQ35" s="92"/>
      <c r="NBR35" s="92"/>
      <c r="NBS35" s="92"/>
      <c r="NBT35" s="92"/>
      <c r="NBU35" s="92"/>
      <c r="NBV35" s="92"/>
      <c r="NBW35" s="92"/>
      <c r="NBX35" s="92"/>
      <c r="NBY35" s="92"/>
      <c r="NBZ35" s="92"/>
      <c r="NCA35" s="91"/>
      <c r="NCB35" s="92"/>
      <c r="NCC35" s="92"/>
      <c r="NCD35" s="92"/>
      <c r="NCE35" s="92"/>
      <c r="NCF35" s="92"/>
      <c r="NCG35" s="92"/>
      <c r="NCH35" s="92"/>
      <c r="NCI35" s="92"/>
      <c r="NCJ35" s="92"/>
      <c r="NCK35" s="92"/>
      <c r="NCL35" s="92"/>
      <c r="NCM35" s="92"/>
      <c r="NCN35" s="91"/>
      <c r="NCO35" s="92"/>
      <c r="NCP35" s="92"/>
      <c r="NCQ35" s="92"/>
      <c r="NCR35" s="92"/>
      <c r="NCS35" s="92"/>
      <c r="NCT35" s="92"/>
      <c r="NCU35" s="92"/>
      <c r="NCV35" s="92"/>
      <c r="NCW35" s="92"/>
      <c r="NCX35" s="92"/>
      <c r="NCY35" s="92"/>
      <c r="NCZ35" s="92"/>
      <c r="NDA35" s="91"/>
      <c r="NDB35" s="92"/>
      <c r="NDC35" s="92"/>
      <c r="NDD35" s="92"/>
      <c r="NDE35" s="92"/>
      <c r="NDF35" s="92"/>
      <c r="NDG35" s="92"/>
      <c r="NDH35" s="92"/>
      <c r="NDI35" s="92"/>
      <c r="NDJ35" s="92"/>
      <c r="NDK35" s="92"/>
      <c r="NDL35" s="92"/>
      <c r="NDM35" s="92"/>
      <c r="NDN35" s="91"/>
      <c r="NDO35" s="92"/>
      <c r="NDP35" s="92"/>
      <c r="NDQ35" s="92"/>
      <c r="NDR35" s="92"/>
      <c r="NDS35" s="92"/>
      <c r="NDT35" s="92"/>
      <c r="NDU35" s="92"/>
      <c r="NDV35" s="92"/>
      <c r="NDW35" s="92"/>
      <c r="NDX35" s="92"/>
      <c r="NDY35" s="92"/>
      <c r="NDZ35" s="92"/>
      <c r="NEA35" s="91"/>
      <c r="NEB35" s="92"/>
      <c r="NEC35" s="92"/>
      <c r="NED35" s="92"/>
      <c r="NEE35" s="92"/>
      <c r="NEF35" s="92"/>
      <c r="NEG35" s="92"/>
      <c r="NEH35" s="92"/>
      <c r="NEI35" s="92"/>
      <c r="NEJ35" s="92"/>
      <c r="NEK35" s="92"/>
      <c r="NEL35" s="92"/>
      <c r="NEM35" s="92"/>
      <c r="NEN35" s="91"/>
      <c r="NEO35" s="92"/>
      <c r="NEP35" s="92"/>
      <c r="NEQ35" s="92"/>
      <c r="NER35" s="92"/>
      <c r="NES35" s="92"/>
      <c r="NET35" s="92"/>
      <c r="NEU35" s="92"/>
      <c r="NEV35" s="92"/>
      <c r="NEW35" s="92"/>
      <c r="NEX35" s="92"/>
      <c r="NEY35" s="92"/>
      <c r="NEZ35" s="92"/>
      <c r="NFA35" s="91"/>
      <c r="NFB35" s="92"/>
      <c r="NFC35" s="92"/>
      <c r="NFD35" s="92"/>
      <c r="NFE35" s="92"/>
      <c r="NFF35" s="92"/>
      <c r="NFG35" s="92"/>
      <c r="NFH35" s="92"/>
      <c r="NFI35" s="92"/>
      <c r="NFJ35" s="92"/>
      <c r="NFK35" s="92"/>
      <c r="NFL35" s="92"/>
      <c r="NFM35" s="92"/>
      <c r="NFN35" s="91"/>
      <c r="NFO35" s="92"/>
      <c r="NFP35" s="92"/>
      <c r="NFQ35" s="92"/>
      <c r="NFR35" s="92"/>
      <c r="NFS35" s="92"/>
      <c r="NFT35" s="92"/>
      <c r="NFU35" s="92"/>
      <c r="NFV35" s="92"/>
      <c r="NFW35" s="92"/>
      <c r="NFX35" s="92"/>
      <c r="NFY35" s="92"/>
      <c r="NFZ35" s="92"/>
      <c r="NGA35" s="91"/>
      <c r="NGB35" s="92"/>
      <c r="NGC35" s="92"/>
      <c r="NGD35" s="92"/>
      <c r="NGE35" s="92"/>
      <c r="NGF35" s="92"/>
      <c r="NGG35" s="92"/>
      <c r="NGH35" s="92"/>
      <c r="NGI35" s="92"/>
      <c r="NGJ35" s="92"/>
      <c r="NGK35" s="92"/>
      <c r="NGL35" s="92"/>
      <c r="NGM35" s="92"/>
      <c r="NGN35" s="91"/>
      <c r="NGO35" s="92"/>
      <c r="NGP35" s="92"/>
      <c r="NGQ35" s="92"/>
      <c r="NGR35" s="92"/>
      <c r="NGS35" s="92"/>
      <c r="NGT35" s="92"/>
      <c r="NGU35" s="92"/>
      <c r="NGV35" s="92"/>
      <c r="NGW35" s="92"/>
      <c r="NGX35" s="92"/>
      <c r="NGY35" s="92"/>
      <c r="NGZ35" s="92"/>
      <c r="NHA35" s="91"/>
      <c r="NHB35" s="92"/>
      <c r="NHC35" s="92"/>
      <c r="NHD35" s="92"/>
      <c r="NHE35" s="92"/>
      <c r="NHF35" s="92"/>
      <c r="NHG35" s="92"/>
      <c r="NHH35" s="92"/>
      <c r="NHI35" s="92"/>
      <c r="NHJ35" s="92"/>
      <c r="NHK35" s="92"/>
      <c r="NHL35" s="92"/>
      <c r="NHM35" s="92"/>
      <c r="NHN35" s="91"/>
      <c r="NHO35" s="92"/>
      <c r="NHP35" s="92"/>
      <c r="NHQ35" s="92"/>
      <c r="NHR35" s="92"/>
      <c r="NHS35" s="92"/>
      <c r="NHT35" s="92"/>
      <c r="NHU35" s="92"/>
      <c r="NHV35" s="92"/>
      <c r="NHW35" s="92"/>
      <c r="NHX35" s="92"/>
      <c r="NHY35" s="92"/>
      <c r="NHZ35" s="92"/>
      <c r="NIA35" s="91"/>
      <c r="NIB35" s="92"/>
      <c r="NIC35" s="92"/>
      <c r="NID35" s="92"/>
      <c r="NIE35" s="92"/>
      <c r="NIF35" s="92"/>
      <c r="NIG35" s="92"/>
      <c r="NIH35" s="92"/>
      <c r="NII35" s="92"/>
      <c r="NIJ35" s="92"/>
      <c r="NIK35" s="92"/>
      <c r="NIL35" s="92"/>
      <c r="NIM35" s="92"/>
      <c r="NIN35" s="91"/>
      <c r="NIO35" s="92"/>
      <c r="NIP35" s="92"/>
      <c r="NIQ35" s="92"/>
      <c r="NIR35" s="92"/>
      <c r="NIS35" s="92"/>
      <c r="NIT35" s="92"/>
      <c r="NIU35" s="92"/>
      <c r="NIV35" s="92"/>
      <c r="NIW35" s="92"/>
      <c r="NIX35" s="92"/>
      <c r="NIY35" s="92"/>
      <c r="NIZ35" s="92"/>
      <c r="NJA35" s="91"/>
      <c r="NJB35" s="92"/>
      <c r="NJC35" s="92"/>
      <c r="NJD35" s="92"/>
      <c r="NJE35" s="92"/>
      <c r="NJF35" s="92"/>
      <c r="NJG35" s="92"/>
      <c r="NJH35" s="92"/>
      <c r="NJI35" s="92"/>
      <c r="NJJ35" s="92"/>
      <c r="NJK35" s="92"/>
      <c r="NJL35" s="92"/>
      <c r="NJM35" s="92"/>
      <c r="NJN35" s="91"/>
      <c r="NJO35" s="92"/>
      <c r="NJP35" s="92"/>
      <c r="NJQ35" s="92"/>
      <c r="NJR35" s="92"/>
      <c r="NJS35" s="92"/>
      <c r="NJT35" s="92"/>
      <c r="NJU35" s="92"/>
      <c r="NJV35" s="92"/>
      <c r="NJW35" s="92"/>
      <c r="NJX35" s="92"/>
      <c r="NJY35" s="92"/>
      <c r="NJZ35" s="92"/>
      <c r="NKA35" s="91"/>
      <c r="NKB35" s="92"/>
      <c r="NKC35" s="92"/>
      <c r="NKD35" s="92"/>
      <c r="NKE35" s="92"/>
      <c r="NKF35" s="92"/>
      <c r="NKG35" s="92"/>
      <c r="NKH35" s="92"/>
      <c r="NKI35" s="92"/>
      <c r="NKJ35" s="92"/>
      <c r="NKK35" s="92"/>
      <c r="NKL35" s="92"/>
      <c r="NKM35" s="92"/>
      <c r="NKN35" s="91"/>
      <c r="NKO35" s="92"/>
      <c r="NKP35" s="92"/>
      <c r="NKQ35" s="92"/>
      <c r="NKR35" s="92"/>
      <c r="NKS35" s="92"/>
      <c r="NKT35" s="92"/>
      <c r="NKU35" s="92"/>
      <c r="NKV35" s="92"/>
      <c r="NKW35" s="92"/>
      <c r="NKX35" s="92"/>
      <c r="NKY35" s="92"/>
      <c r="NKZ35" s="92"/>
      <c r="NLA35" s="91"/>
      <c r="NLB35" s="92"/>
      <c r="NLC35" s="92"/>
      <c r="NLD35" s="92"/>
      <c r="NLE35" s="92"/>
      <c r="NLF35" s="92"/>
      <c r="NLG35" s="92"/>
      <c r="NLH35" s="92"/>
      <c r="NLI35" s="92"/>
      <c r="NLJ35" s="92"/>
      <c r="NLK35" s="92"/>
      <c r="NLL35" s="92"/>
      <c r="NLM35" s="92"/>
      <c r="NLN35" s="91"/>
      <c r="NLO35" s="92"/>
      <c r="NLP35" s="92"/>
      <c r="NLQ35" s="92"/>
      <c r="NLR35" s="92"/>
      <c r="NLS35" s="92"/>
      <c r="NLT35" s="92"/>
      <c r="NLU35" s="92"/>
      <c r="NLV35" s="92"/>
      <c r="NLW35" s="92"/>
      <c r="NLX35" s="92"/>
      <c r="NLY35" s="92"/>
      <c r="NLZ35" s="92"/>
      <c r="NMA35" s="91"/>
      <c r="NMB35" s="92"/>
      <c r="NMC35" s="92"/>
      <c r="NMD35" s="92"/>
      <c r="NME35" s="92"/>
      <c r="NMF35" s="92"/>
      <c r="NMG35" s="92"/>
      <c r="NMH35" s="92"/>
      <c r="NMI35" s="92"/>
      <c r="NMJ35" s="92"/>
      <c r="NMK35" s="92"/>
      <c r="NML35" s="92"/>
      <c r="NMM35" s="92"/>
      <c r="NMN35" s="91"/>
      <c r="NMO35" s="92"/>
      <c r="NMP35" s="92"/>
      <c r="NMQ35" s="92"/>
      <c r="NMR35" s="92"/>
      <c r="NMS35" s="92"/>
      <c r="NMT35" s="92"/>
      <c r="NMU35" s="92"/>
      <c r="NMV35" s="92"/>
      <c r="NMW35" s="92"/>
      <c r="NMX35" s="92"/>
      <c r="NMY35" s="92"/>
      <c r="NMZ35" s="92"/>
      <c r="NNA35" s="91"/>
      <c r="NNB35" s="92"/>
      <c r="NNC35" s="92"/>
      <c r="NND35" s="92"/>
      <c r="NNE35" s="92"/>
      <c r="NNF35" s="92"/>
      <c r="NNG35" s="92"/>
      <c r="NNH35" s="92"/>
      <c r="NNI35" s="92"/>
      <c r="NNJ35" s="92"/>
      <c r="NNK35" s="92"/>
      <c r="NNL35" s="92"/>
      <c r="NNM35" s="92"/>
      <c r="NNN35" s="91"/>
      <c r="NNO35" s="92"/>
      <c r="NNP35" s="92"/>
      <c r="NNQ35" s="92"/>
      <c r="NNR35" s="92"/>
      <c r="NNS35" s="92"/>
      <c r="NNT35" s="92"/>
      <c r="NNU35" s="92"/>
      <c r="NNV35" s="92"/>
      <c r="NNW35" s="92"/>
      <c r="NNX35" s="92"/>
      <c r="NNY35" s="92"/>
      <c r="NNZ35" s="92"/>
      <c r="NOA35" s="91"/>
      <c r="NOB35" s="92"/>
      <c r="NOC35" s="92"/>
      <c r="NOD35" s="92"/>
      <c r="NOE35" s="92"/>
      <c r="NOF35" s="92"/>
      <c r="NOG35" s="92"/>
      <c r="NOH35" s="92"/>
      <c r="NOI35" s="92"/>
      <c r="NOJ35" s="92"/>
      <c r="NOK35" s="92"/>
      <c r="NOL35" s="92"/>
      <c r="NOM35" s="92"/>
      <c r="NON35" s="91"/>
      <c r="NOO35" s="92"/>
      <c r="NOP35" s="92"/>
      <c r="NOQ35" s="92"/>
      <c r="NOR35" s="92"/>
      <c r="NOS35" s="92"/>
      <c r="NOT35" s="92"/>
      <c r="NOU35" s="92"/>
      <c r="NOV35" s="92"/>
      <c r="NOW35" s="92"/>
      <c r="NOX35" s="92"/>
      <c r="NOY35" s="92"/>
      <c r="NOZ35" s="92"/>
      <c r="NPA35" s="91"/>
      <c r="NPB35" s="92"/>
      <c r="NPC35" s="92"/>
      <c r="NPD35" s="92"/>
      <c r="NPE35" s="92"/>
      <c r="NPF35" s="92"/>
      <c r="NPG35" s="92"/>
      <c r="NPH35" s="92"/>
      <c r="NPI35" s="92"/>
      <c r="NPJ35" s="92"/>
      <c r="NPK35" s="92"/>
      <c r="NPL35" s="92"/>
      <c r="NPM35" s="92"/>
      <c r="NPN35" s="91"/>
      <c r="NPO35" s="92"/>
      <c r="NPP35" s="92"/>
      <c r="NPQ35" s="92"/>
      <c r="NPR35" s="92"/>
      <c r="NPS35" s="92"/>
      <c r="NPT35" s="92"/>
      <c r="NPU35" s="92"/>
      <c r="NPV35" s="92"/>
      <c r="NPW35" s="92"/>
      <c r="NPX35" s="92"/>
      <c r="NPY35" s="92"/>
      <c r="NPZ35" s="92"/>
      <c r="NQA35" s="91"/>
      <c r="NQB35" s="92"/>
      <c r="NQC35" s="92"/>
      <c r="NQD35" s="92"/>
      <c r="NQE35" s="92"/>
      <c r="NQF35" s="92"/>
      <c r="NQG35" s="92"/>
      <c r="NQH35" s="92"/>
      <c r="NQI35" s="92"/>
      <c r="NQJ35" s="92"/>
      <c r="NQK35" s="92"/>
      <c r="NQL35" s="92"/>
      <c r="NQM35" s="92"/>
      <c r="NQN35" s="91"/>
      <c r="NQO35" s="92"/>
      <c r="NQP35" s="92"/>
      <c r="NQQ35" s="92"/>
      <c r="NQR35" s="92"/>
      <c r="NQS35" s="92"/>
      <c r="NQT35" s="92"/>
      <c r="NQU35" s="92"/>
      <c r="NQV35" s="92"/>
      <c r="NQW35" s="92"/>
      <c r="NQX35" s="92"/>
      <c r="NQY35" s="92"/>
      <c r="NQZ35" s="92"/>
      <c r="NRA35" s="91"/>
      <c r="NRB35" s="92"/>
      <c r="NRC35" s="92"/>
      <c r="NRD35" s="92"/>
      <c r="NRE35" s="92"/>
      <c r="NRF35" s="92"/>
      <c r="NRG35" s="92"/>
      <c r="NRH35" s="92"/>
      <c r="NRI35" s="92"/>
      <c r="NRJ35" s="92"/>
      <c r="NRK35" s="92"/>
      <c r="NRL35" s="92"/>
      <c r="NRM35" s="92"/>
      <c r="NRN35" s="91"/>
      <c r="NRO35" s="92"/>
      <c r="NRP35" s="92"/>
      <c r="NRQ35" s="92"/>
      <c r="NRR35" s="92"/>
      <c r="NRS35" s="92"/>
      <c r="NRT35" s="92"/>
      <c r="NRU35" s="92"/>
      <c r="NRV35" s="92"/>
      <c r="NRW35" s="92"/>
      <c r="NRX35" s="92"/>
      <c r="NRY35" s="92"/>
      <c r="NRZ35" s="92"/>
      <c r="NSA35" s="91"/>
      <c r="NSB35" s="92"/>
      <c r="NSC35" s="92"/>
      <c r="NSD35" s="92"/>
      <c r="NSE35" s="92"/>
      <c r="NSF35" s="92"/>
      <c r="NSG35" s="92"/>
      <c r="NSH35" s="92"/>
      <c r="NSI35" s="92"/>
      <c r="NSJ35" s="92"/>
      <c r="NSK35" s="92"/>
      <c r="NSL35" s="92"/>
      <c r="NSM35" s="92"/>
      <c r="NSN35" s="91"/>
      <c r="NSO35" s="92"/>
      <c r="NSP35" s="92"/>
      <c r="NSQ35" s="92"/>
      <c r="NSR35" s="92"/>
      <c r="NSS35" s="92"/>
      <c r="NST35" s="92"/>
      <c r="NSU35" s="92"/>
      <c r="NSV35" s="92"/>
      <c r="NSW35" s="92"/>
      <c r="NSX35" s="92"/>
      <c r="NSY35" s="92"/>
      <c r="NSZ35" s="92"/>
      <c r="NTA35" s="91"/>
      <c r="NTB35" s="92"/>
      <c r="NTC35" s="92"/>
      <c r="NTD35" s="92"/>
      <c r="NTE35" s="92"/>
      <c r="NTF35" s="92"/>
      <c r="NTG35" s="92"/>
      <c r="NTH35" s="92"/>
      <c r="NTI35" s="92"/>
      <c r="NTJ35" s="92"/>
      <c r="NTK35" s="92"/>
      <c r="NTL35" s="92"/>
      <c r="NTM35" s="92"/>
      <c r="NTN35" s="91"/>
      <c r="NTO35" s="92"/>
      <c r="NTP35" s="92"/>
      <c r="NTQ35" s="92"/>
      <c r="NTR35" s="92"/>
      <c r="NTS35" s="92"/>
      <c r="NTT35" s="92"/>
      <c r="NTU35" s="92"/>
      <c r="NTV35" s="92"/>
      <c r="NTW35" s="92"/>
      <c r="NTX35" s="92"/>
      <c r="NTY35" s="92"/>
      <c r="NTZ35" s="92"/>
      <c r="NUA35" s="91"/>
      <c r="NUB35" s="92"/>
      <c r="NUC35" s="92"/>
      <c r="NUD35" s="92"/>
      <c r="NUE35" s="92"/>
      <c r="NUF35" s="92"/>
      <c r="NUG35" s="92"/>
      <c r="NUH35" s="92"/>
      <c r="NUI35" s="92"/>
      <c r="NUJ35" s="92"/>
      <c r="NUK35" s="92"/>
      <c r="NUL35" s="92"/>
      <c r="NUM35" s="92"/>
      <c r="NUN35" s="91"/>
      <c r="NUO35" s="92"/>
      <c r="NUP35" s="92"/>
      <c r="NUQ35" s="92"/>
      <c r="NUR35" s="92"/>
      <c r="NUS35" s="92"/>
      <c r="NUT35" s="92"/>
      <c r="NUU35" s="92"/>
      <c r="NUV35" s="92"/>
      <c r="NUW35" s="92"/>
      <c r="NUX35" s="92"/>
      <c r="NUY35" s="92"/>
      <c r="NUZ35" s="92"/>
      <c r="NVA35" s="91"/>
      <c r="NVB35" s="92"/>
      <c r="NVC35" s="92"/>
      <c r="NVD35" s="92"/>
      <c r="NVE35" s="92"/>
      <c r="NVF35" s="92"/>
      <c r="NVG35" s="92"/>
      <c r="NVH35" s="92"/>
      <c r="NVI35" s="92"/>
      <c r="NVJ35" s="92"/>
      <c r="NVK35" s="92"/>
      <c r="NVL35" s="92"/>
      <c r="NVM35" s="92"/>
      <c r="NVN35" s="91"/>
      <c r="NVO35" s="92"/>
      <c r="NVP35" s="92"/>
      <c r="NVQ35" s="92"/>
      <c r="NVR35" s="92"/>
      <c r="NVS35" s="92"/>
      <c r="NVT35" s="92"/>
      <c r="NVU35" s="92"/>
      <c r="NVV35" s="92"/>
      <c r="NVW35" s="92"/>
      <c r="NVX35" s="92"/>
      <c r="NVY35" s="92"/>
      <c r="NVZ35" s="92"/>
      <c r="NWA35" s="91"/>
      <c r="NWB35" s="92"/>
      <c r="NWC35" s="92"/>
      <c r="NWD35" s="92"/>
      <c r="NWE35" s="92"/>
      <c r="NWF35" s="92"/>
      <c r="NWG35" s="92"/>
      <c r="NWH35" s="92"/>
      <c r="NWI35" s="92"/>
      <c r="NWJ35" s="92"/>
      <c r="NWK35" s="92"/>
      <c r="NWL35" s="92"/>
      <c r="NWM35" s="92"/>
      <c r="NWN35" s="91"/>
      <c r="NWO35" s="92"/>
      <c r="NWP35" s="92"/>
      <c r="NWQ35" s="92"/>
      <c r="NWR35" s="92"/>
      <c r="NWS35" s="92"/>
      <c r="NWT35" s="92"/>
      <c r="NWU35" s="92"/>
      <c r="NWV35" s="92"/>
      <c r="NWW35" s="92"/>
      <c r="NWX35" s="92"/>
      <c r="NWY35" s="92"/>
      <c r="NWZ35" s="92"/>
      <c r="NXA35" s="91"/>
      <c r="NXB35" s="92"/>
      <c r="NXC35" s="92"/>
      <c r="NXD35" s="92"/>
      <c r="NXE35" s="92"/>
      <c r="NXF35" s="92"/>
      <c r="NXG35" s="92"/>
      <c r="NXH35" s="92"/>
      <c r="NXI35" s="92"/>
      <c r="NXJ35" s="92"/>
      <c r="NXK35" s="92"/>
      <c r="NXL35" s="92"/>
      <c r="NXM35" s="92"/>
      <c r="NXN35" s="91"/>
      <c r="NXO35" s="92"/>
      <c r="NXP35" s="92"/>
      <c r="NXQ35" s="92"/>
      <c r="NXR35" s="92"/>
      <c r="NXS35" s="92"/>
      <c r="NXT35" s="92"/>
      <c r="NXU35" s="92"/>
      <c r="NXV35" s="92"/>
      <c r="NXW35" s="92"/>
      <c r="NXX35" s="92"/>
      <c r="NXY35" s="92"/>
      <c r="NXZ35" s="92"/>
      <c r="NYA35" s="91"/>
      <c r="NYB35" s="92"/>
      <c r="NYC35" s="92"/>
      <c r="NYD35" s="92"/>
      <c r="NYE35" s="92"/>
      <c r="NYF35" s="92"/>
      <c r="NYG35" s="92"/>
      <c r="NYH35" s="92"/>
      <c r="NYI35" s="92"/>
      <c r="NYJ35" s="92"/>
      <c r="NYK35" s="92"/>
      <c r="NYL35" s="92"/>
      <c r="NYM35" s="92"/>
      <c r="NYN35" s="91"/>
      <c r="NYO35" s="92"/>
      <c r="NYP35" s="92"/>
      <c r="NYQ35" s="92"/>
      <c r="NYR35" s="92"/>
      <c r="NYS35" s="92"/>
      <c r="NYT35" s="92"/>
      <c r="NYU35" s="92"/>
      <c r="NYV35" s="92"/>
      <c r="NYW35" s="92"/>
      <c r="NYX35" s="92"/>
      <c r="NYY35" s="92"/>
      <c r="NYZ35" s="92"/>
      <c r="NZA35" s="91"/>
      <c r="NZB35" s="92"/>
      <c r="NZC35" s="92"/>
      <c r="NZD35" s="92"/>
      <c r="NZE35" s="92"/>
      <c r="NZF35" s="92"/>
      <c r="NZG35" s="92"/>
      <c r="NZH35" s="92"/>
      <c r="NZI35" s="92"/>
      <c r="NZJ35" s="92"/>
      <c r="NZK35" s="92"/>
      <c r="NZL35" s="92"/>
      <c r="NZM35" s="92"/>
      <c r="NZN35" s="91"/>
      <c r="NZO35" s="92"/>
      <c r="NZP35" s="92"/>
      <c r="NZQ35" s="92"/>
      <c r="NZR35" s="92"/>
      <c r="NZS35" s="92"/>
      <c r="NZT35" s="92"/>
      <c r="NZU35" s="92"/>
      <c r="NZV35" s="92"/>
      <c r="NZW35" s="92"/>
      <c r="NZX35" s="92"/>
      <c r="NZY35" s="92"/>
      <c r="NZZ35" s="92"/>
      <c r="OAA35" s="91"/>
      <c r="OAB35" s="92"/>
      <c r="OAC35" s="92"/>
      <c r="OAD35" s="92"/>
      <c r="OAE35" s="92"/>
      <c r="OAF35" s="92"/>
      <c r="OAG35" s="92"/>
      <c r="OAH35" s="92"/>
      <c r="OAI35" s="92"/>
      <c r="OAJ35" s="92"/>
      <c r="OAK35" s="92"/>
      <c r="OAL35" s="92"/>
      <c r="OAM35" s="92"/>
      <c r="OAN35" s="91"/>
      <c r="OAO35" s="92"/>
      <c r="OAP35" s="92"/>
      <c r="OAQ35" s="92"/>
      <c r="OAR35" s="92"/>
      <c r="OAS35" s="92"/>
      <c r="OAT35" s="92"/>
      <c r="OAU35" s="92"/>
      <c r="OAV35" s="92"/>
      <c r="OAW35" s="92"/>
      <c r="OAX35" s="92"/>
      <c r="OAY35" s="92"/>
      <c r="OAZ35" s="92"/>
      <c r="OBA35" s="91"/>
      <c r="OBB35" s="92"/>
      <c r="OBC35" s="92"/>
      <c r="OBD35" s="92"/>
      <c r="OBE35" s="92"/>
      <c r="OBF35" s="92"/>
      <c r="OBG35" s="92"/>
      <c r="OBH35" s="92"/>
      <c r="OBI35" s="92"/>
      <c r="OBJ35" s="92"/>
      <c r="OBK35" s="92"/>
      <c r="OBL35" s="92"/>
      <c r="OBM35" s="92"/>
      <c r="OBN35" s="91"/>
      <c r="OBO35" s="92"/>
      <c r="OBP35" s="92"/>
      <c r="OBQ35" s="92"/>
      <c r="OBR35" s="92"/>
      <c r="OBS35" s="92"/>
      <c r="OBT35" s="92"/>
      <c r="OBU35" s="92"/>
      <c r="OBV35" s="92"/>
      <c r="OBW35" s="92"/>
      <c r="OBX35" s="92"/>
      <c r="OBY35" s="92"/>
      <c r="OBZ35" s="92"/>
      <c r="OCA35" s="91"/>
      <c r="OCB35" s="92"/>
      <c r="OCC35" s="92"/>
      <c r="OCD35" s="92"/>
      <c r="OCE35" s="92"/>
      <c r="OCF35" s="92"/>
      <c r="OCG35" s="92"/>
      <c r="OCH35" s="92"/>
      <c r="OCI35" s="92"/>
      <c r="OCJ35" s="92"/>
      <c r="OCK35" s="92"/>
      <c r="OCL35" s="92"/>
      <c r="OCM35" s="92"/>
      <c r="OCN35" s="91"/>
      <c r="OCO35" s="92"/>
      <c r="OCP35" s="92"/>
      <c r="OCQ35" s="92"/>
      <c r="OCR35" s="92"/>
      <c r="OCS35" s="92"/>
      <c r="OCT35" s="92"/>
      <c r="OCU35" s="92"/>
      <c r="OCV35" s="92"/>
      <c r="OCW35" s="92"/>
      <c r="OCX35" s="92"/>
      <c r="OCY35" s="92"/>
      <c r="OCZ35" s="92"/>
      <c r="ODA35" s="91"/>
      <c r="ODB35" s="92"/>
      <c r="ODC35" s="92"/>
      <c r="ODD35" s="92"/>
      <c r="ODE35" s="92"/>
      <c r="ODF35" s="92"/>
      <c r="ODG35" s="92"/>
      <c r="ODH35" s="92"/>
      <c r="ODI35" s="92"/>
      <c r="ODJ35" s="92"/>
      <c r="ODK35" s="92"/>
      <c r="ODL35" s="92"/>
      <c r="ODM35" s="92"/>
      <c r="ODN35" s="91"/>
      <c r="ODO35" s="92"/>
      <c r="ODP35" s="92"/>
      <c r="ODQ35" s="92"/>
      <c r="ODR35" s="92"/>
      <c r="ODS35" s="92"/>
      <c r="ODT35" s="92"/>
      <c r="ODU35" s="92"/>
      <c r="ODV35" s="92"/>
      <c r="ODW35" s="92"/>
      <c r="ODX35" s="92"/>
      <c r="ODY35" s="92"/>
      <c r="ODZ35" s="92"/>
      <c r="OEA35" s="91"/>
      <c r="OEB35" s="92"/>
      <c r="OEC35" s="92"/>
      <c r="OED35" s="92"/>
      <c r="OEE35" s="92"/>
      <c r="OEF35" s="92"/>
      <c r="OEG35" s="92"/>
      <c r="OEH35" s="92"/>
      <c r="OEI35" s="92"/>
      <c r="OEJ35" s="92"/>
      <c r="OEK35" s="92"/>
      <c r="OEL35" s="92"/>
      <c r="OEM35" s="92"/>
      <c r="OEN35" s="91"/>
      <c r="OEO35" s="92"/>
      <c r="OEP35" s="92"/>
      <c r="OEQ35" s="92"/>
      <c r="OER35" s="92"/>
      <c r="OES35" s="92"/>
      <c r="OET35" s="92"/>
      <c r="OEU35" s="92"/>
      <c r="OEV35" s="92"/>
      <c r="OEW35" s="92"/>
      <c r="OEX35" s="92"/>
      <c r="OEY35" s="92"/>
      <c r="OEZ35" s="92"/>
      <c r="OFA35" s="91"/>
      <c r="OFB35" s="92"/>
      <c r="OFC35" s="92"/>
      <c r="OFD35" s="92"/>
      <c r="OFE35" s="92"/>
      <c r="OFF35" s="92"/>
      <c r="OFG35" s="92"/>
      <c r="OFH35" s="92"/>
      <c r="OFI35" s="92"/>
      <c r="OFJ35" s="92"/>
      <c r="OFK35" s="92"/>
      <c r="OFL35" s="92"/>
      <c r="OFM35" s="92"/>
      <c r="OFN35" s="91"/>
      <c r="OFO35" s="92"/>
      <c r="OFP35" s="92"/>
      <c r="OFQ35" s="92"/>
      <c r="OFR35" s="92"/>
      <c r="OFS35" s="92"/>
      <c r="OFT35" s="92"/>
      <c r="OFU35" s="92"/>
      <c r="OFV35" s="92"/>
      <c r="OFW35" s="92"/>
      <c r="OFX35" s="92"/>
      <c r="OFY35" s="92"/>
      <c r="OFZ35" s="92"/>
      <c r="OGA35" s="91"/>
      <c r="OGB35" s="92"/>
      <c r="OGC35" s="92"/>
      <c r="OGD35" s="92"/>
      <c r="OGE35" s="92"/>
      <c r="OGF35" s="92"/>
      <c r="OGG35" s="92"/>
      <c r="OGH35" s="92"/>
      <c r="OGI35" s="92"/>
      <c r="OGJ35" s="92"/>
      <c r="OGK35" s="92"/>
      <c r="OGL35" s="92"/>
      <c r="OGM35" s="92"/>
      <c r="OGN35" s="91"/>
      <c r="OGO35" s="92"/>
      <c r="OGP35" s="92"/>
      <c r="OGQ35" s="92"/>
      <c r="OGR35" s="92"/>
      <c r="OGS35" s="92"/>
      <c r="OGT35" s="92"/>
      <c r="OGU35" s="92"/>
      <c r="OGV35" s="92"/>
      <c r="OGW35" s="92"/>
      <c r="OGX35" s="92"/>
      <c r="OGY35" s="92"/>
      <c r="OGZ35" s="92"/>
      <c r="OHA35" s="91"/>
      <c r="OHB35" s="92"/>
      <c r="OHC35" s="92"/>
      <c r="OHD35" s="92"/>
      <c r="OHE35" s="92"/>
      <c r="OHF35" s="92"/>
      <c r="OHG35" s="92"/>
      <c r="OHH35" s="92"/>
      <c r="OHI35" s="92"/>
      <c r="OHJ35" s="92"/>
      <c r="OHK35" s="92"/>
      <c r="OHL35" s="92"/>
      <c r="OHM35" s="92"/>
      <c r="OHN35" s="91"/>
      <c r="OHO35" s="92"/>
      <c r="OHP35" s="92"/>
      <c r="OHQ35" s="92"/>
      <c r="OHR35" s="92"/>
      <c r="OHS35" s="92"/>
      <c r="OHT35" s="92"/>
      <c r="OHU35" s="92"/>
      <c r="OHV35" s="92"/>
      <c r="OHW35" s="92"/>
      <c r="OHX35" s="92"/>
      <c r="OHY35" s="92"/>
      <c r="OHZ35" s="92"/>
      <c r="OIA35" s="91"/>
      <c r="OIB35" s="92"/>
      <c r="OIC35" s="92"/>
      <c r="OID35" s="92"/>
      <c r="OIE35" s="92"/>
      <c r="OIF35" s="92"/>
      <c r="OIG35" s="92"/>
      <c r="OIH35" s="92"/>
      <c r="OII35" s="92"/>
      <c r="OIJ35" s="92"/>
      <c r="OIK35" s="92"/>
      <c r="OIL35" s="92"/>
      <c r="OIM35" s="92"/>
      <c r="OIN35" s="91"/>
      <c r="OIO35" s="92"/>
      <c r="OIP35" s="92"/>
      <c r="OIQ35" s="92"/>
      <c r="OIR35" s="92"/>
      <c r="OIS35" s="92"/>
      <c r="OIT35" s="92"/>
      <c r="OIU35" s="92"/>
      <c r="OIV35" s="92"/>
      <c r="OIW35" s="92"/>
      <c r="OIX35" s="92"/>
      <c r="OIY35" s="92"/>
      <c r="OIZ35" s="92"/>
      <c r="OJA35" s="91"/>
      <c r="OJB35" s="92"/>
      <c r="OJC35" s="92"/>
      <c r="OJD35" s="92"/>
      <c r="OJE35" s="92"/>
      <c r="OJF35" s="92"/>
      <c r="OJG35" s="92"/>
      <c r="OJH35" s="92"/>
      <c r="OJI35" s="92"/>
      <c r="OJJ35" s="92"/>
      <c r="OJK35" s="92"/>
      <c r="OJL35" s="92"/>
      <c r="OJM35" s="92"/>
      <c r="OJN35" s="91"/>
      <c r="OJO35" s="92"/>
      <c r="OJP35" s="92"/>
      <c r="OJQ35" s="92"/>
      <c r="OJR35" s="92"/>
      <c r="OJS35" s="92"/>
      <c r="OJT35" s="92"/>
      <c r="OJU35" s="92"/>
      <c r="OJV35" s="92"/>
      <c r="OJW35" s="92"/>
      <c r="OJX35" s="92"/>
      <c r="OJY35" s="92"/>
      <c r="OJZ35" s="92"/>
      <c r="OKA35" s="91"/>
      <c r="OKB35" s="92"/>
      <c r="OKC35" s="92"/>
      <c r="OKD35" s="92"/>
      <c r="OKE35" s="92"/>
      <c r="OKF35" s="92"/>
      <c r="OKG35" s="92"/>
      <c r="OKH35" s="92"/>
      <c r="OKI35" s="92"/>
      <c r="OKJ35" s="92"/>
      <c r="OKK35" s="92"/>
      <c r="OKL35" s="92"/>
      <c r="OKM35" s="92"/>
      <c r="OKN35" s="91"/>
      <c r="OKO35" s="92"/>
      <c r="OKP35" s="92"/>
      <c r="OKQ35" s="92"/>
      <c r="OKR35" s="92"/>
      <c r="OKS35" s="92"/>
      <c r="OKT35" s="92"/>
      <c r="OKU35" s="92"/>
      <c r="OKV35" s="92"/>
      <c r="OKW35" s="92"/>
      <c r="OKX35" s="92"/>
      <c r="OKY35" s="92"/>
      <c r="OKZ35" s="92"/>
      <c r="OLA35" s="91"/>
      <c r="OLB35" s="92"/>
      <c r="OLC35" s="92"/>
      <c r="OLD35" s="92"/>
      <c r="OLE35" s="92"/>
      <c r="OLF35" s="92"/>
      <c r="OLG35" s="92"/>
      <c r="OLH35" s="92"/>
      <c r="OLI35" s="92"/>
      <c r="OLJ35" s="92"/>
      <c r="OLK35" s="92"/>
      <c r="OLL35" s="92"/>
      <c r="OLM35" s="92"/>
      <c r="OLN35" s="91"/>
      <c r="OLO35" s="92"/>
      <c r="OLP35" s="92"/>
      <c r="OLQ35" s="92"/>
      <c r="OLR35" s="92"/>
      <c r="OLS35" s="92"/>
      <c r="OLT35" s="92"/>
      <c r="OLU35" s="92"/>
      <c r="OLV35" s="92"/>
      <c r="OLW35" s="92"/>
      <c r="OLX35" s="92"/>
      <c r="OLY35" s="92"/>
      <c r="OLZ35" s="92"/>
      <c r="OMA35" s="91"/>
      <c r="OMB35" s="92"/>
      <c r="OMC35" s="92"/>
      <c r="OMD35" s="92"/>
      <c r="OME35" s="92"/>
      <c r="OMF35" s="92"/>
      <c r="OMG35" s="92"/>
      <c r="OMH35" s="92"/>
      <c r="OMI35" s="92"/>
      <c r="OMJ35" s="92"/>
      <c r="OMK35" s="92"/>
      <c r="OML35" s="92"/>
      <c r="OMM35" s="92"/>
      <c r="OMN35" s="91"/>
      <c r="OMO35" s="92"/>
      <c r="OMP35" s="92"/>
      <c r="OMQ35" s="92"/>
      <c r="OMR35" s="92"/>
      <c r="OMS35" s="92"/>
      <c r="OMT35" s="92"/>
      <c r="OMU35" s="92"/>
      <c r="OMV35" s="92"/>
      <c r="OMW35" s="92"/>
      <c r="OMX35" s="92"/>
      <c r="OMY35" s="92"/>
      <c r="OMZ35" s="92"/>
      <c r="ONA35" s="91"/>
      <c r="ONB35" s="92"/>
      <c r="ONC35" s="92"/>
      <c r="OND35" s="92"/>
      <c r="ONE35" s="92"/>
      <c r="ONF35" s="92"/>
      <c r="ONG35" s="92"/>
      <c r="ONH35" s="92"/>
      <c r="ONI35" s="92"/>
      <c r="ONJ35" s="92"/>
      <c r="ONK35" s="92"/>
      <c r="ONL35" s="92"/>
      <c r="ONM35" s="92"/>
      <c r="ONN35" s="91"/>
      <c r="ONO35" s="92"/>
      <c r="ONP35" s="92"/>
      <c r="ONQ35" s="92"/>
      <c r="ONR35" s="92"/>
      <c r="ONS35" s="92"/>
      <c r="ONT35" s="92"/>
      <c r="ONU35" s="92"/>
      <c r="ONV35" s="92"/>
      <c r="ONW35" s="92"/>
      <c r="ONX35" s="92"/>
      <c r="ONY35" s="92"/>
      <c r="ONZ35" s="92"/>
      <c r="OOA35" s="91"/>
      <c r="OOB35" s="92"/>
      <c r="OOC35" s="92"/>
      <c r="OOD35" s="92"/>
      <c r="OOE35" s="92"/>
      <c r="OOF35" s="92"/>
      <c r="OOG35" s="92"/>
      <c r="OOH35" s="92"/>
      <c r="OOI35" s="92"/>
      <c r="OOJ35" s="92"/>
      <c r="OOK35" s="92"/>
      <c r="OOL35" s="92"/>
      <c r="OOM35" s="92"/>
      <c r="OON35" s="91"/>
      <c r="OOO35" s="92"/>
      <c r="OOP35" s="92"/>
      <c r="OOQ35" s="92"/>
      <c r="OOR35" s="92"/>
      <c r="OOS35" s="92"/>
      <c r="OOT35" s="92"/>
      <c r="OOU35" s="92"/>
      <c r="OOV35" s="92"/>
      <c r="OOW35" s="92"/>
      <c r="OOX35" s="92"/>
      <c r="OOY35" s="92"/>
      <c r="OOZ35" s="92"/>
      <c r="OPA35" s="91"/>
      <c r="OPB35" s="92"/>
      <c r="OPC35" s="92"/>
      <c r="OPD35" s="92"/>
      <c r="OPE35" s="92"/>
      <c r="OPF35" s="92"/>
      <c r="OPG35" s="92"/>
      <c r="OPH35" s="92"/>
      <c r="OPI35" s="92"/>
      <c r="OPJ35" s="92"/>
      <c r="OPK35" s="92"/>
      <c r="OPL35" s="92"/>
      <c r="OPM35" s="92"/>
      <c r="OPN35" s="91"/>
      <c r="OPO35" s="92"/>
      <c r="OPP35" s="92"/>
      <c r="OPQ35" s="92"/>
      <c r="OPR35" s="92"/>
      <c r="OPS35" s="92"/>
      <c r="OPT35" s="92"/>
      <c r="OPU35" s="92"/>
      <c r="OPV35" s="92"/>
      <c r="OPW35" s="92"/>
      <c r="OPX35" s="92"/>
      <c r="OPY35" s="92"/>
      <c r="OPZ35" s="92"/>
      <c r="OQA35" s="91"/>
      <c r="OQB35" s="92"/>
      <c r="OQC35" s="92"/>
      <c r="OQD35" s="92"/>
      <c r="OQE35" s="92"/>
      <c r="OQF35" s="92"/>
      <c r="OQG35" s="92"/>
      <c r="OQH35" s="92"/>
      <c r="OQI35" s="92"/>
      <c r="OQJ35" s="92"/>
      <c r="OQK35" s="92"/>
      <c r="OQL35" s="92"/>
      <c r="OQM35" s="92"/>
      <c r="OQN35" s="91"/>
      <c r="OQO35" s="92"/>
      <c r="OQP35" s="92"/>
      <c r="OQQ35" s="92"/>
      <c r="OQR35" s="92"/>
      <c r="OQS35" s="92"/>
      <c r="OQT35" s="92"/>
      <c r="OQU35" s="92"/>
      <c r="OQV35" s="92"/>
      <c r="OQW35" s="92"/>
      <c r="OQX35" s="92"/>
      <c r="OQY35" s="92"/>
      <c r="OQZ35" s="92"/>
      <c r="ORA35" s="91"/>
      <c r="ORB35" s="92"/>
      <c r="ORC35" s="92"/>
      <c r="ORD35" s="92"/>
      <c r="ORE35" s="92"/>
      <c r="ORF35" s="92"/>
      <c r="ORG35" s="92"/>
      <c r="ORH35" s="92"/>
      <c r="ORI35" s="92"/>
      <c r="ORJ35" s="92"/>
      <c r="ORK35" s="92"/>
      <c r="ORL35" s="92"/>
      <c r="ORM35" s="92"/>
      <c r="ORN35" s="91"/>
      <c r="ORO35" s="92"/>
      <c r="ORP35" s="92"/>
      <c r="ORQ35" s="92"/>
      <c r="ORR35" s="92"/>
      <c r="ORS35" s="92"/>
      <c r="ORT35" s="92"/>
      <c r="ORU35" s="92"/>
      <c r="ORV35" s="92"/>
      <c r="ORW35" s="92"/>
      <c r="ORX35" s="92"/>
      <c r="ORY35" s="92"/>
      <c r="ORZ35" s="92"/>
      <c r="OSA35" s="91"/>
      <c r="OSB35" s="92"/>
      <c r="OSC35" s="92"/>
      <c r="OSD35" s="92"/>
      <c r="OSE35" s="92"/>
      <c r="OSF35" s="92"/>
      <c r="OSG35" s="92"/>
      <c r="OSH35" s="92"/>
      <c r="OSI35" s="92"/>
      <c r="OSJ35" s="92"/>
      <c r="OSK35" s="92"/>
      <c r="OSL35" s="92"/>
      <c r="OSM35" s="92"/>
      <c r="OSN35" s="91"/>
      <c r="OSO35" s="92"/>
      <c r="OSP35" s="92"/>
      <c r="OSQ35" s="92"/>
      <c r="OSR35" s="92"/>
      <c r="OSS35" s="92"/>
      <c r="OST35" s="92"/>
      <c r="OSU35" s="92"/>
      <c r="OSV35" s="92"/>
      <c r="OSW35" s="92"/>
      <c r="OSX35" s="92"/>
      <c r="OSY35" s="92"/>
      <c r="OSZ35" s="92"/>
      <c r="OTA35" s="91"/>
      <c r="OTB35" s="92"/>
      <c r="OTC35" s="92"/>
      <c r="OTD35" s="92"/>
      <c r="OTE35" s="92"/>
      <c r="OTF35" s="92"/>
      <c r="OTG35" s="92"/>
      <c r="OTH35" s="92"/>
      <c r="OTI35" s="92"/>
      <c r="OTJ35" s="92"/>
      <c r="OTK35" s="92"/>
      <c r="OTL35" s="92"/>
      <c r="OTM35" s="92"/>
      <c r="OTN35" s="91"/>
      <c r="OTO35" s="92"/>
      <c r="OTP35" s="92"/>
      <c r="OTQ35" s="92"/>
      <c r="OTR35" s="92"/>
      <c r="OTS35" s="92"/>
      <c r="OTT35" s="92"/>
      <c r="OTU35" s="92"/>
      <c r="OTV35" s="92"/>
      <c r="OTW35" s="92"/>
      <c r="OTX35" s="92"/>
      <c r="OTY35" s="92"/>
      <c r="OTZ35" s="92"/>
      <c r="OUA35" s="91"/>
      <c r="OUB35" s="92"/>
      <c r="OUC35" s="92"/>
      <c r="OUD35" s="92"/>
      <c r="OUE35" s="92"/>
      <c r="OUF35" s="92"/>
      <c r="OUG35" s="92"/>
      <c r="OUH35" s="92"/>
      <c r="OUI35" s="92"/>
      <c r="OUJ35" s="92"/>
      <c r="OUK35" s="92"/>
      <c r="OUL35" s="92"/>
      <c r="OUM35" s="92"/>
      <c r="OUN35" s="91"/>
      <c r="OUO35" s="92"/>
      <c r="OUP35" s="92"/>
      <c r="OUQ35" s="92"/>
      <c r="OUR35" s="92"/>
      <c r="OUS35" s="92"/>
      <c r="OUT35" s="92"/>
      <c r="OUU35" s="92"/>
      <c r="OUV35" s="92"/>
      <c r="OUW35" s="92"/>
      <c r="OUX35" s="92"/>
      <c r="OUY35" s="92"/>
      <c r="OUZ35" s="92"/>
      <c r="OVA35" s="91"/>
      <c r="OVB35" s="92"/>
      <c r="OVC35" s="92"/>
      <c r="OVD35" s="92"/>
      <c r="OVE35" s="92"/>
      <c r="OVF35" s="92"/>
      <c r="OVG35" s="92"/>
      <c r="OVH35" s="92"/>
      <c r="OVI35" s="92"/>
      <c r="OVJ35" s="92"/>
      <c r="OVK35" s="92"/>
      <c r="OVL35" s="92"/>
      <c r="OVM35" s="92"/>
      <c r="OVN35" s="91"/>
      <c r="OVO35" s="92"/>
      <c r="OVP35" s="92"/>
      <c r="OVQ35" s="92"/>
      <c r="OVR35" s="92"/>
      <c r="OVS35" s="92"/>
      <c r="OVT35" s="92"/>
      <c r="OVU35" s="92"/>
      <c r="OVV35" s="92"/>
      <c r="OVW35" s="92"/>
      <c r="OVX35" s="92"/>
      <c r="OVY35" s="92"/>
      <c r="OVZ35" s="92"/>
      <c r="OWA35" s="91"/>
      <c r="OWB35" s="92"/>
      <c r="OWC35" s="92"/>
      <c r="OWD35" s="92"/>
      <c r="OWE35" s="92"/>
      <c r="OWF35" s="92"/>
      <c r="OWG35" s="92"/>
      <c r="OWH35" s="92"/>
      <c r="OWI35" s="92"/>
      <c r="OWJ35" s="92"/>
      <c r="OWK35" s="92"/>
      <c r="OWL35" s="92"/>
      <c r="OWM35" s="92"/>
      <c r="OWN35" s="91"/>
      <c r="OWO35" s="92"/>
      <c r="OWP35" s="92"/>
      <c r="OWQ35" s="92"/>
      <c r="OWR35" s="92"/>
      <c r="OWS35" s="92"/>
      <c r="OWT35" s="92"/>
      <c r="OWU35" s="92"/>
      <c r="OWV35" s="92"/>
      <c r="OWW35" s="92"/>
      <c r="OWX35" s="92"/>
      <c r="OWY35" s="92"/>
      <c r="OWZ35" s="92"/>
      <c r="OXA35" s="91"/>
      <c r="OXB35" s="92"/>
      <c r="OXC35" s="92"/>
      <c r="OXD35" s="92"/>
      <c r="OXE35" s="92"/>
      <c r="OXF35" s="92"/>
      <c r="OXG35" s="92"/>
      <c r="OXH35" s="92"/>
      <c r="OXI35" s="92"/>
      <c r="OXJ35" s="92"/>
      <c r="OXK35" s="92"/>
      <c r="OXL35" s="92"/>
      <c r="OXM35" s="92"/>
      <c r="OXN35" s="91"/>
      <c r="OXO35" s="92"/>
      <c r="OXP35" s="92"/>
      <c r="OXQ35" s="92"/>
      <c r="OXR35" s="92"/>
      <c r="OXS35" s="92"/>
      <c r="OXT35" s="92"/>
      <c r="OXU35" s="92"/>
      <c r="OXV35" s="92"/>
      <c r="OXW35" s="92"/>
      <c r="OXX35" s="92"/>
      <c r="OXY35" s="92"/>
      <c r="OXZ35" s="92"/>
      <c r="OYA35" s="91"/>
      <c r="OYB35" s="92"/>
      <c r="OYC35" s="92"/>
      <c r="OYD35" s="92"/>
      <c r="OYE35" s="92"/>
      <c r="OYF35" s="92"/>
      <c r="OYG35" s="92"/>
      <c r="OYH35" s="92"/>
      <c r="OYI35" s="92"/>
      <c r="OYJ35" s="92"/>
      <c r="OYK35" s="92"/>
      <c r="OYL35" s="92"/>
      <c r="OYM35" s="92"/>
      <c r="OYN35" s="91"/>
      <c r="OYO35" s="92"/>
      <c r="OYP35" s="92"/>
      <c r="OYQ35" s="92"/>
      <c r="OYR35" s="92"/>
      <c r="OYS35" s="92"/>
      <c r="OYT35" s="92"/>
      <c r="OYU35" s="92"/>
      <c r="OYV35" s="92"/>
      <c r="OYW35" s="92"/>
      <c r="OYX35" s="92"/>
      <c r="OYY35" s="92"/>
      <c r="OYZ35" s="92"/>
      <c r="OZA35" s="91"/>
      <c r="OZB35" s="92"/>
      <c r="OZC35" s="92"/>
      <c r="OZD35" s="92"/>
      <c r="OZE35" s="92"/>
      <c r="OZF35" s="92"/>
      <c r="OZG35" s="92"/>
      <c r="OZH35" s="92"/>
      <c r="OZI35" s="92"/>
      <c r="OZJ35" s="92"/>
      <c r="OZK35" s="92"/>
      <c r="OZL35" s="92"/>
      <c r="OZM35" s="92"/>
      <c r="OZN35" s="91"/>
      <c r="OZO35" s="92"/>
      <c r="OZP35" s="92"/>
      <c r="OZQ35" s="92"/>
      <c r="OZR35" s="92"/>
      <c r="OZS35" s="92"/>
      <c r="OZT35" s="92"/>
      <c r="OZU35" s="92"/>
      <c r="OZV35" s="92"/>
      <c r="OZW35" s="92"/>
      <c r="OZX35" s="92"/>
      <c r="OZY35" s="92"/>
      <c r="OZZ35" s="92"/>
      <c r="PAA35" s="91"/>
      <c r="PAB35" s="92"/>
      <c r="PAC35" s="92"/>
      <c r="PAD35" s="92"/>
      <c r="PAE35" s="92"/>
      <c r="PAF35" s="92"/>
      <c r="PAG35" s="92"/>
      <c r="PAH35" s="92"/>
      <c r="PAI35" s="92"/>
      <c r="PAJ35" s="92"/>
      <c r="PAK35" s="92"/>
      <c r="PAL35" s="92"/>
      <c r="PAM35" s="92"/>
      <c r="PAN35" s="91"/>
      <c r="PAO35" s="92"/>
      <c r="PAP35" s="92"/>
      <c r="PAQ35" s="92"/>
      <c r="PAR35" s="92"/>
      <c r="PAS35" s="92"/>
      <c r="PAT35" s="92"/>
      <c r="PAU35" s="92"/>
      <c r="PAV35" s="92"/>
      <c r="PAW35" s="92"/>
      <c r="PAX35" s="92"/>
      <c r="PAY35" s="92"/>
      <c r="PAZ35" s="92"/>
      <c r="PBA35" s="91"/>
      <c r="PBB35" s="92"/>
      <c r="PBC35" s="92"/>
      <c r="PBD35" s="92"/>
      <c r="PBE35" s="92"/>
      <c r="PBF35" s="92"/>
      <c r="PBG35" s="92"/>
      <c r="PBH35" s="92"/>
      <c r="PBI35" s="92"/>
      <c r="PBJ35" s="92"/>
      <c r="PBK35" s="92"/>
      <c r="PBL35" s="92"/>
      <c r="PBM35" s="92"/>
      <c r="PBN35" s="91"/>
      <c r="PBO35" s="92"/>
      <c r="PBP35" s="92"/>
      <c r="PBQ35" s="92"/>
      <c r="PBR35" s="92"/>
      <c r="PBS35" s="92"/>
      <c r="PBT35" s="92"/>
      <c r="PBU35" s="92"/>
      <c r="PBV35" s="92"/>
      <c r="PBW35" s="92"/>
      <c r="PBX35" s="92"/>
      <c r="PBY35" s="92"/>
      <c r="PBZ35" s="92"/>
      <c r="PCA35" s="91"/>
      <c r="PCB35" s="92"/>
      <c r="PCC35" s="92"/>
      <c r="PCD35" s="92"/>
      <c r="PCE35" s="92"/>
      <c r="PCF35" s="92"/>
      <c r="PCG35" s="92"/>
      <c r="PCH35" s="92"/>
      <c r="PCI35" s="92"/>
      <c r="PCJ35" s="92"/>
      <c r="PCK35" s="92"/>
      <c r="PCL35" s="92"/>
      <c r="PCM35" s="92"/>
      <c r="PCN35" s="91"/>
      <c r="PCO35" s="92"/>
      <c r="PCP35" s="92"/>
      <c r="PCQ35" s="92"/>
      <c r="PCR35" s="92"/>
      <c r="PCS35" s="92"/>
      <c r="PCT35" s="92"/>
      <c r="PCU35" s="92"/>
      <c r="PCV35" s="92"/>
      <c r="PCW35" s="92"/>
      <c r="PCX35" s="92"/>
      <c r="PCY35" s="92"/>
      <c r="PCZ35" s="92"/>
      <c r="PDA35" s="91"/>
      <c r="PDB35" s="92"/>
      <c r="PDC35" s="92"/>
      <c r="PDD35" s="92"/>
      <c r="PDE35" s="92"/>
      <c r="PDF35" s="92"/>
      <c r="PDG35" s="92"/>
      <c r="PDH35" s="92"/>
      <c r="PDI35" s="92"/>
      <c r="PDJ35" s="92"/>
      <c r="PDK35" s="92"/>
      <c r="PDL35" s="92"/>
      <c r="PDM35" s="92"/>
      <c r="PDN35" s="91"/>
      <c r="PDO35" s="92"/>
      <c r="PDP35" s="92"/>
      <c r="PDQ35" s="92"/>
      <c r="PDR35" s="92"/>
      <c r="PDS35" s="92"/>
      <c r="PDT35" s="92"/>
      <c r="PDU35" s="92"/>
      <c r="PDV35" s="92"/>
      <c r="PDW35" s="92"/>
      <c r="PDX35" s="92"/>
      <c r="PDY35" s="92"/>
      <c r="PDZ35" s="92"/>
      <c r="PEA35" s="91"/>
      <c r="PEB35" s="92"/>
      <c r="PEC35" s="92"/>
      <c r="PED35" s="92"/>
      <c r="PEE35" s="92"/>
      <c r="PEF35" s="92"/>
      <c r="PEG35" s="92"/>
      <c r="PEH35" s="92"/>
      <c r="PEI35" s="92"/>
      <c r="PEJ35" s="92"/>
      <c r="PEK35" s="92"/>
      <c r="PEL35" s="92"/>
      <c r="PEM35" s="92"/>
      <c r="PEN35" s="91"/>
      <c r="PEO35" s="92"/>
      <c r="PEP35" s="92"/>
      <c r="PEQ35" s="92"/>
      <c r="PER35" s="92"/>
      <c r="PES35" s="92"/>
      <c r="PET35" s="92"/>
      <c r="PEU35" s="92"/>
      <c r="PEV35" s="92"/>
      <c r="PEW35" s="92"/>
      <c r="PEX35" s="92"/>
      <c r="PEY35" s="92"/>
      <c r="PEZ35" s="92"/>
      <c r="PFA35" s="91"/>
      <c r="PFB35" s="92"/>
      <c r="PFC35" s="92"/>
      <c r="PFD35" s="92"/>
      <c r="PFE35" s="92"/>
      <c r="PFF35" s="92"/>
      <c r="PFG35" s="92"/>
      <c r="PFH35" s="92"/>
      <c r="PFI35" s="92"/>
      <c r="PFJ35" s="92"/>
      <c r="PFK35" s="92"/>
      <c r="PFL35" s="92"/>
      <c r="PFM35" s="92"/>
      <c r="PFN35" s="91"/>
      <c r="PFO35" s="92"/>
      <c r="PFP35" s="92"/>
      <c r="PFQ35" s="92"/>
      <c r="PFR35" s="92"/>
      <c r="PFS35" s="92"/>
      <c r="PFT35" s="92"/>
      <c r="PFU35" s="92"/>
      <c r="PFV35" s="92"/>
      <c r="PFW35" s="92"/>
      <c r="PFX35" s="92"/>
      <c r="PFY35" s="92"/>
      <c r="PFZ35" s="92"/>
      <c r="PGA35" s="91"/>
      <c r="PGB35" s="92"/>
      <c r="PGC35" s="92"/>
      <c r="PGD35" s="92"/>
      <c r="PGE35" s="92"/>
      <c r="PGF35" s="92"/>
      <c r="PGG35" s="92"/>
      <c r="PGH35" s="92"/>
      <c r="PGI35" s="92"/>
      <c r="PGJ35" s="92"/>
      <c r="PGK35" s="92"/>
      <c r="PGL35" s="92"/>
      <c r="PGM35" s="92"/>
      <c r="PGN35" s="91"/>
      <c r="PGO35" s="92"/>
      <c r="PGP35" s="92"/>
      <c r="PGQ35" s="92"/>
      <c r="PGR35" s="92"/>
      <c r="PGS35" s="92"/>
      <c r="PGT35" s="92"/>
      <c r="PGU35" s="92"/>
      <c r="PGV35" s="92"/>
      <c r="PGW35" s="92"/>
      <c r="PGX35" s="92"/>
      <c r="PGY35" s="92"/>
      <c r="PGZ35" s="92"/>
      <c r="PHA35" s="91"/>
      <c r="PHB35" s="92"/>
      <c r="PHC35" s="92"/>
      <c r="PHD35" s="92"/>
      <c r="PHE35" s="92"/>
      <c r="PHF35" s="92"/>
      <c r="PHG35" s="92"/>
      <c r="PHH35" s="92"/>
      <c r="PHI35" s="92"/>
      <c r="PHJ35" s="92"/>
      <c r="PHK35" s="92"/>
      <c r="PHL35" s="92"/>
      <c r="PHM35" s="92"/>
      <c r="PHN35" s="91"/>
      <c r="PHO35" s="92"/>
      <c r="PHP35" s="92"/>
      <c r="PHQ35" s="92"/>
      <c r="PHR35" s="92"/>
      <c r="PHS35" s="92"/>
      <c r="PHT35" s="92"/>
      <c r="PHU35" s="92"/>
      <c r="PHV35" s="92"/>
      <c r="PHW35" s="92"/>
      <c r="PHX35" s="92"/>
      <c r="PHY35" s="92"/>
      <c r="PHZ35" s="92"/>
      <c r="PIA35" s="91"/>
      <c r="PIB35" s="92"/>
      <c r="PIC35" s="92"/>
      <c r="PID35" s="92"/>
      <c r="PIE35" s="92"/>
      <c r="PIF35" s="92"/>
      <c r="PIG35" s="92"/>
      <c r="PIH35" s="92"/>
      <c r="PII35" s="92"/>
      <c r="PIJ35" s="92"/>
      <c r="PIK35" s="92"/>
      <c r="PIL35" s="92"/>
      <c r="PIM35" s="92"/>
      <c r="PIN35" s="91"/>
      <c r="PIO35" s="92"/>
      <c r="PIP35" s="92"/>
      <c r="PIQ35" s="92"/>
      <c r="PIR35" s="92"/>
      <c r="PIS35" s="92"/>
      <c r="PIT35" s="92"/>
      <c r="PIU35" s="92"/>
      <c r="PIV35" s="92"/>
      <c r="PIW35" s="92"/>
      <c r="PIX35" s="92"/>
      <c r="PIY35" s="92"/>
      <c r="PIZ35" s="92"/>
      <c r="PJA35" s="91"/>
      <c r="PJB35" s="92"/>
      <c r="PJC35" s="92"/>
      <c r="PJD35" s="92"/>
      <c r="PJE35" s="92"/>
      <c r="PJF35" s="92"/>
      <c r="PJG35" s="92"/>
      <c r="PJH35" s="92"/>
      <c r="PJI35" s="92"/>
      <c r="PJJ35" s="92"/>
      <c r="PJK35" s="92"/>
      <c r="PJL35" s="92"/>
      <c r="PJM35" s="92"/>
      <c r="PJN35" s="91"/>
      <c r="PJO35" s="92"/>
      <c r="PJP35" s="92"/>
      <c r="PJQ35" s="92"/>
      <c r="PJR35" s="92"/>
      <c r="PJS35" s="92"/>
      <c r="PJT35" s="92"/>
      <c r="PJU35" s="92"/>
      <c r="PJV35" s="92"/>
      <c r="PJW35" s="92"/>
      <c r="PJX35" s="92"/>
      <c r="PJY35" s="92"/>
      <c r="PJZ35" s="92"/>
      <c r="PKA35" s="91"/>
      <c r="PKB35" s="92"/>
      <c r="PKC35" s="92"/>
      <c r="PKD35" s="92"/>
      <c r="PKE35" s="92"/>
      <c r="PKF35" s="92"/>
      <c r="PKG35" s="92"/>
      <c r="PKH35" s="92"/>
      <c r="PKI35" s="92"/>
      <c r="PKJ35" s="92"/>
      <c r="PKK35" s="92"/>
      <c r="PKL35" s="92"/>
      <c r="PKM35" s="92"/>
      <c r="PKN35" s="91"/>
      <c r="PKO35" s="92"/>
      <c r="PKP35" s="92"/>
      <c r="PKQ35" s="92"/>
      <c r="PKR35" s="92"/>
      <c r="PKS35" s="92"/>
      <c r="PKT35" s="92"/>
      <c r="PKU35" s="92"/>
      <c r="PKV35" s="92"/>
      <c r="PKW35" s="92"/>
      <c r="PKX35" s="92"/>
      <c r="PKY35" s="92"/>
      <c r="PKZ35" s="92"/>
      <c r="PLA35" s="91"/>
      <c r="PLB35" s="92"/>
      <c r="PLC35" s="92"/>
      <c r="PLD35" s="92"/>
      <c r="PLE35" s="92"/>
      <c r="PLF35" s="92"/>
      <c r="PLG35" s="92"/>
      <c r="PLH35" s="92"/>
      <c r="PLI35" s="92"/>
      <c r="PLJ35" s="92"/>
      <c r="PLK35" s="92"/>
      <c r="PLL35" s="92"/>
      <c r="PLM35" s="92"/>
      <c r="PLN35" s="91"/>
      <c r="PLO35" s="92"/>
      <c r="PLP35" s="92"/>
      <c r="PLQ35" s="92"/>
      <c r="PLR35" s="92"/>
      <c r="PLS35" s="92"/>
      <c r="PLT35" s="92"/>
      <c r="PLU35" s="92"/>
      <c r="PLV35" s="92"/>
      <c r="PLW35" s="92"/>
      <c r="PLX35" s="92"/>
      <c r="PLY35" s="92"/>
      <c r="PLZ35" s="92"/>
      <c r="PMA35" s="91"/>
      <c r="PMB35" s="92"/>
      <c r="PMC35" s="92"/>
      <c r="PMD35" s="92"/>
      <c r="PME35" s="92"/>
      <c r="PMF35" s="92"/>
      <c r="PMG35" s="92"/>
      <c r="PMH35" s="92"/>
      <c r="PMI35" s="92"/>
      <c r="PMJ35" s="92"/>
      <c r="PMK35" s="92"/>
      <c r="PML35" s="92"/>
      <c r="PMM35" s="92"/>
      <c r="PMN35" s="91"/>
      <c r="PMO35" s="92"/>
      <c r="PMP35" s="92"/>
      <c r="PMQ35" s="92"/>
      <c r="PMR35" s="92"/>
      <c r="PMS35" s="92"/>
      <c r="PMT35" s="92"/>
      <c r="PMU35" s="92"/>
      <c r="PMV35" s="92"/>
      <c r="PMW35" s="92"/>
      <c r="PMX35" s="92"/>
      <c r="PMY35" s="92"/>
      <c r="PMZ35" s="92"/>
      <c r="PNA35" s="91"/>
      <c r="PNB35" s="92"/>
      <c r="PNC35" s="92"/>
      <c r="PND35" s="92"/>
      <c r="PNE35" s="92"/>
      <c r="PNF35" s="92"/>
      <c r="PNG35" s="92"/>
      <c r="PNH35" s="92"/>
      <c r="PNI35" s="92"/>
      <c r="PNJ35" s="92"/>
      <c r="PNK35" s="92"/>
      <c r="PNL35" s="92"/>
      <c r="PNM35" s="92"/>
      <c r="PNN35" s="91"/>
      <c r="PNO35" s="92"/>
      <c r="PNP35" s="92"/>
      <c r="PNQ35" s="92"/>
      <c r="PNR35" s="92"/>
      <c r="PNS35" s="92"/>
      <c r="PNT35" s="92"/>
      <c r="PNU35" s="92"/>
      <c r="PNV35" s="92"/>
      <c r="PNW35" s="92"/>
      <c r="PNX35" s="92"/>
      <c r="PNY35" s="92"/>
      <c r="PNZ35" s="92"/>
      <c r="POA35" s="91"/>
      <c r="POB35" s="92"/>
      <c r="POC35" s="92"/>
      <c r="POD35" s="92"/>
      <c r="POE35" s="92"/>
      <c r="POF35" s="92"/>
      <c r="POG35" s="92"/>
      <c r="POH35" s="92"/>
      <c r="POI35" s="92"/>
      <c r="POJ35" s="92"/>
      <c r="POK35" s="92"/>
      <c r="POL35" s="92"/>
      <c r="POM35" s="92"/>
      <c r="PON35" s="91"/>
      <c r="POO35" s="92"/>
      <c r="POP35" s="92"/>
      <c r="POQ35" s="92"/>
      <c r="POR35" s="92"/>
      <c r="POS35" s="92"/>
      <c r="POT35" s="92"/>
      <c r="POU35" s="92"/>
      <c r="POV35" s="92"/>
      <c r="POW35" s="92"/>
      <c r="POX35" s="92"/>
      <c r="POY35" s="92"/>
      <c r="POZ35" s="92"/>
      <c r="PPA35" s="91"/>
      <c r="PPB35" s="92"/>
      <c r="PPC35" s="92"/>
      <c r="PPD35" s="92"/>
      <c r="PPE35" s="92"/>
      <c r="PPF35" s="92"/>
      <c r="PPG35" s="92"/>
      <c r="PPH35" s="92"/>
      <c r="PPI35" s="92"/>
      <c r="PPJ35" s="92"/>
      <c r="PPK35" s="92"/>
      <c r="PPL35" s="92"/>
      <c r="PPM35" s="92"/>
      <c r="PPN35" s="91"/>
      <c r="PPO35" s="92"/>
      <c r="PPP35" s="92"/>
      <c r="PPQ35" s="92"/>
      <c r="PPR35" s="92"/>
      <c r="PPS35" s="92"/>
      <c r="PPT35" s="92"/>
      <c r="PPU35" s="92"/>
      <c r="PPV35" s="92"/>
      <c r="PPW35" s="92"/>
      <c r="PPX35" s="92"/>
      <c r="PPY35" s="92"/>
      <c r="PPZ35" s="92"/>
      <c r="PQA35" s="91"/>
      <c r="PQB35" s="92"/>
      <c r="PQC35" s="92"/>
      <c r="PQD35" s="92"/>
      <c r="PQE35" s="92"/>
      <c r="PQF35" s="92"/>
      <c r="PQG35" s="92"/>
      <c r="PQH35" s="92"/>
      <c r="PQI35" s="92"/>
      <c r="PQJ35" s="92"/>
      <c r="PQK35" s="92"/>
      <c r="PQL35" s="92"/>
      <c r="PQM35" s="92"/>
      <c r="PQN35" s="91"/>
      <c r="PQO35" s="92"/>
      <c r="PQP35" s="92"/>
      <c r="PQQ35" s="92"/>
      <c r="PQR35" s="92"/>
      <c r="PQS35" s="92"/>
      <c r="PQT35" s="92"/>
      <c r="PQU35" s="92"/>
      <c r="PQV35" s="92"/>
      <c r="PQW35" s="92"/>
      <c r="PQX35" s="92"/>
      <c r="PQY35" s="92"/>
      <c r="PQZ35" s="92"/>
      <c r="PRA35" s="91"/>
      <c r="PRB35" s="92"/>
      <c r="PRC35" s="92"/>
      <c r="PRD35" s="92"/>
      <c r="PRE35" s="92"/>
      <c r="PRF35" s="92"/>
      <c r="PRG35" s="92"/>
      <c r="PRH35" s="92"/>
      <c r="PRI35" s="92"/>
      <c r="PRJ35" s="92"/>
      <c r="PRK35" s="92"/>
      <c r="PRL35" s="92"/>
      <c r="PRM35" s="92"/>
      <c r="PRN35" s="91"/>
      <c r="PRO35" s="92"/>
      <c r="PRP35" s="92"/>
      <c r="PRQ35" s="92"/>
      <c r="PRR35" s="92"/>
      <c r="PRS35" s="92"/>
      <c r="PRT35" s="92"/>
      <c r="PRU35" s="92"/>
      <c r="PRV35" s="92"/>
      <c r="PRW35" s="92"/>
      <c r="PRX35" s="92"/>
      <c r="PRY35" s="92"/>
      <c r="PRZ35" s="92"/>
      <c r="PSA35" s="91"/>
      <c r="PSB35" s="92"/>
      <c r="PSC35" s="92"/>
      <c r="PSD35" s="92"/>
      <c r="PSE35" s="92"/>
      <c r="PSF35" s="92"/>
      <c r="PSG35" s="92"/>
      <c r="PSH35" s="92"/>
      <c r="PSI35" s="92"/>
      <c r="PSJ35" s="92"/>
      <c r="PSK35" s="92"/>
      <c r="PSL35" s="92"/>
      <c r="PSM35" s="92"/>
      <c r="PSN35" s="91"/>
      <c r="PSO35" s="92"/>
      <c r="PSP35" s="92"/>
      <c r="PSQ35" s="92"/>
      <c r="PSR35" s="92"/>
      <c r="PSS35" s="92"/>
      <c r="PST35" s="92"/>
      <c r="PSU35" s="92"/>
      <c r="PSV35" s="92"/>
      <c r="PSW35" s="92"/>
      <c r="PSX35" s="92"/>
      <c r="PSY35" s="92"/>
      <c r="PSZ35" s="92"/>
      <c r="PTA35" s="91"/>
      <c r="PTB35" s="92"/>
      <c r="PTC35" s="92"/>
      <c r="PTD35" s="92"/>
      <c r="PTE35" s="92"/>
      <c r="PTF35" s="92"/>
      <c r="PTG35" s="92"/>
      <c r="PTH35" s="92"/>
      <c r="PTI35" s="92"/>
      <c r="PTJ35" s="92"/>
      <c r="PTK35" s="92"/>
      <c r="PTL35" s="92"/>
      <c r="PTM35" s="92"/>
      <c r="PTN35" s="91"/>
      <c r="PTO35" s="92"/>
      <c r="PTP35" s="92"/>
      <c r="PTQ35" s="92"/>
      <c r="PTR35" s="92"/>
      <c r="PTS35" s="92"/>
      <c r="PTT35" s="92"/>
      <c r="PTU35" s="92"/>
      <c r="PTV35" s="92"/>
      <c r="PTW35" s="92"/>
      <c r="PTX35" s="92"/>
      <c r="PTY35" s="92"/>
      <c r="PTZ35" s="92"/>
      <c r="PUA35" s="91"/>
      <c r="PUB35" s="92"/>
      <c r="PUC35" s="92"/>
      <c r="PUD35" s="92"/>
      <c r="PUE35" s="92"/>
      <c r="PUF35" s="92"/>
      <c r="PUG35" s="92"/>
      <c r="PUH35" s="92"/>
      <c r="PUI35" s="92"/>
      <c r="PUJ35" s="92"/>
      <c r="PUK35" s="92"/>
      <c r="PUL35" s="92"/>
      <c r="PUM35" s="92"/>
      <c r="PUN35" s="91"/>
      <c r="PUO35" s="92"/>
      <c r="PUP35" s="92"/>
      <c r="PUQ35" s="92"/>
      <c r="PUR35" s="92"/>
      <c r="PUS35" s="92"/>
      <c r="PUT35" s="92"/>
      <c r="PUU35" s="92"/>
      <c r="PUV35" s="92"/>
      <c r="PUW35" s="92"/>
      <c r="PUX35" s="92"/>
      <c r="PUY35" s="92"/>
      <c r="PUZ35" s="92"/>
      <c r="PVA35" s="91"/>
      <c r="PVB35" s="92"/>
      <c r="PVC35" s="92"/>
      <c r="PVD35" s="92"/>
      <c r="PVE35" s="92"/>
      <c r="PVF35" s="92"/>
      <c r="PVG35" s="92"/>
      <c r="PVH35" s="92"/>
      <c r="PVI35" s="92"/>
      <c r="PVJ35" s="92"/>
      <c r="PVK35" s="92"/>
      <c r="PVL35" s="92"/>
      <c r="PVM35" s="92"/>
      <c r="PVN35" s="91"/>
      <c r="PVO35" s="92"/>
      <c r="PVP35" s="92"/>
      <c r="PVQ35" s="92"/>
      <c r="PVR35" s="92"/>
      <c r="PVS35" s="92"/>
      <c r="PVT35" s="92"/>
      <c r="PVU35" s="92"/>
      <c r="PVV35" s="92"/>
      <c r="PVW35" s="92"/>
      <c r="PVX35" s="92"/>
      <c r="PVY35" s="92"/>
      <c r="PVZ35" s="92"/>
      <c r="PWA35" s="91"/>
      <c r="PWB35" s="92"/>
      <c r="PWC35" s="92"/>
      <c r="PWD35" s="92"/>
      <c r="PWE35" s="92"/>
      <c r="PWF35" s="92"/>
      <c r="PWG35" s="92"/>
      <c r="PWH35" s="92"/>
      <c r="PWI35" s="92"/>
      <c r="PWJ35" s="92"/>
      <c r="PWK35" s="92"/>
      <c r="PWL35" s="92"/>
      <c r="PWM35" s="92"/>
      <c r="PWN35" s="91"/>
      <c r="PWO35" s="92"/>
      <c r="PWP35" s="92"/>
      <c r="PWQ35" s="92"/>
      <c r="PWR35" s="92"/>
      <c r="PWS35" s="92"/>
      <c r="PWT35" s="92"/>
      <c r="PWU35" s="92"/>
      <c r="PWV35" s="92"/>
      <c r="PWW35" s="92"/>
      <c r="PWX35" s="92"/>
      <c r="PWY35" s="92"/>
      <c r="PWZ35" s="92"/>
      <c r="PXA35" s="91"/>
      <c r="PXB35" s="92"/>
      <c r="PXC35" s="92"/>
      <c r="PXD35" s="92"/>
      <c r="PXE35" s="92"/>
      <c r="PXF35" s="92"/>
      <c r="PXG35" s="92"/>
      <c r="PXH35" s="92"/>
      <c r="PXI35" s="92"/>
      <c r="PXJ35" s="92"/>
      <c r="PXK35" s="92"/>
      <c r="PXL35" s="92"/>
      <c r="PXM35" s="92"/>
      <c r="PXN35" s="91"/>
      <c r="PXO35" s="92"/>
      <c r="PXP35" s="92"/>
      <c r="PXQ35" s="92"/>
      <c r="PXR35" s="92"/>
      <c r="PXS35" s="92"/>
      <c r="PXT35" s="92"/>
      <c r="PXU35" s="92"/>
      <c r="PXV35" s="92"/>
      <c r="PXW35" s="92"/>
      <c r="PXX35" s="92"/>
      <c r="PXY35" s="92"/>
      <c r="PXZ35" s="92"/>
      <c r="PYA35" s="91"/>
      <c r="PYB35" s="92"/>
      <c r="PYC35" s="92"/>
      <c r="PYD35" s="92"/>
      <c r="PYE35" s="92"/>
      <c r="PYF35" s="92"/>
      <c r="PYG35" s="92"/>
      <c r="PYH35" s="92"/>
      <c r="PYI35" s="92"/>
      <c r="PYJ35" s="92"/>
      <c r="PYK35" s="92"/>
      <c r="PYL35" s="92"/>
      <c r="PYM35" s="92"/>
      <c r="PYN35" s="91"/>
      <c r="PYO35" s="92"/>
      <c r="PYP35" s="92"/>
      <c r="PYQ35" s="92"/>
      <c r="PYR35" s="92"/>
      <c r="PYS35" s="92"/>
      <c r="PYT35" s="92"/>
      <c r="PYU35" s="92"/>
      <c r="PYV35" s="92"/>
      <c r="PYW35" s="92"/>
      <c r="PYX35" s="92"/>
      <c r="PYY35" s="92"/>
      <c r="PYZ35" s="92"/>
      <c r="PZA35" s="91"/>
      <c r="PZB35" s="92"/>
      <c r="PZC35" s="92"/>
      <c r="PZD35" s="92"/>
      <c r="PZE35" s="92"/>
      <c r="PZF35" s="92"/>
      <c r="PZG35" s="92"/>
      <c r="PZH35" s="92"/>
      <c r="PZI35" s="92"/>
      <c r="PZJ35" s="92"/>
      <c r="PZK35" s="92"/>
      <c r="PZL35" s="92"/>
      <c r="PZM35" s="92"/>
      <c r="PZN35" s="91"/>
      <c r="PZO35" s="92"/>
      <c r="PZP35" s="92"/>
      <c r="PZQ35" s="92"/>
      <c r="PZR35" s="92"/>
      <c r="PZS35" s="92"/>
      <c r="PZT35" s="92"/>
      <c r="PZU35" s="92"/>
      <c r="PZV35" s="92"/>
      <c r="PZW35" s="92"/>
      <c r="PZX35" s="92"/>
      <c r="PZY35" s="92"/>
      <c r="PZZ35" s="92"/>
      <c r="QAA35" s="91"/>
      <c r="QAB35" s="92"/>
      <c r="QAC35" s="92"/>
      <c r="QAD35" s="92"/>
      <c r="QAE35" s="92"/>
      <c r="QAF35" s="92"/>
      <c r="QAG35" s="92"/>
      <c r="QAH35" s="92"/>
      <c r="QAI35" s="92"/>
      <c r="QAJ35" s="92"/>
      <c r="QAK35" s="92"/>
      <c r="QAL35" s="92"/>
      <c r="QAM35" s="92"/>
      <c r="QAN35" s="91"/>
      <c r="QAO35" s="92"/>
      <c r="QAP35" s="92"/>
      <c r="QAQ35" s="92"/>
      <c r="QAR35" s="92"/>
      <c r="QAS35" s="92"/>
      <c r="QAT35" s="92"/>
      <c r="QAU35" s="92"/>
      <c r="QAV35" s="92"/>
      <c r="QAW35" s="92"/>
      <c r="QAX35" s="92"/>
      <c r="QAY35" s="92"/>
      <c r="QAZ35" s="92"/>
      <c r="QBA35" s="91"/>
      <c r="QBB35" s="92"/>
      <c r="QBC35" s="92"/>
      <c r="QBD35" s="92"/>
      <c r="QBE35" s="92"/>
      <c r="QBF35" s="92"/>
      <c r="QBG35" s="92"/>
      <c r="QBH35" s="92"/>
      <c r="QBI35" s="92"/>
      <c r="QBJ35" s="92"/>
      <c r="QBK35" s="92"/>
      <c r="QBL35" s="92"/>
      <c r="QBM35" s="92"/>
      <c r="QBN35" s="91"/>
      <c r="QBO35" s="92"/>
      <c r="QBP35" s="92"/>
      <c r="QBQ35" s="92"/>
      <c r="QBR35" s="92"/>
      <c r="QBS35" s="92"/>
      <c r="QBT35" s="92"/>
      <c r="QBU35" s="92"/>
      <c r="QBV35" s="92"/>
      <c r="QBW35" s="92"/>
      <c r="QBX35" s="92"/>
      <c r="QBY35" s="92"/>
      <c r="QBZ35" s="92"/>
      <c r="QCA35" s="91"/>
      <c r="QCB35" s="92"/>
      <c r="QCC35" s="92"/>
      <c r="QCD35" s="92"/>
      <c r="QCE35" s="92"/>
      <c r="QCF35" s="92"/>
      <c r="QCG35" s="92"/>
      <c r="QCH35" s="92"/>
      <c r="QCI35" s="92"/>
      <c r="QCJ35" s="92"/>
      <c r="QCK35" s="92"/>
      <c r="QCL35" s="92"/>
      <c r="QCM35" s="92"/>
      <c r="QCN35" s="91"/>
      <c r="QCO35" s="92"/>
      <c r="QCP35" s="92"/>
      <c r="QCQ35" s="92"/>
      <c r="QCR35" s="92"/>
      <c r="QCS35" s="92"/>
      <c r="QCT35" s="92"/>
      <c r="QCU35" s="92"/>
      <c r="QCV35" s="92"/>
      <c r="QCW35" s="92"/>
      <c r="QCX35" s="92"/>
      <c r="QCY35" s="92"/>
      <c r="QCZ35" s="92"/>
      <c r="QDA35" s="91"/>
      <c r="QDB35" s="92"/>
      <c r="QDC35" s="92"/>
      <c r="QDD35" s="92"/>
      <c r="QDE35" s="92"/>
      <c r="QDF35" s="92"/>
      <c r="QDG35" s="92"/>
      <c r="QDH35" s="92"/>
      <c r="QDI35" s="92"/>
      <c r="QDJ35" s="92"/>
      <c r="QDK35" s="92"/>
      <c r="QDL35" s="92"/>
      <c r="QDM35" s="92"/>
      <c r="QDN35" s="91"/>
      <c r="QDO35" s="92"/>
      <c r="QDP35" s="92"/>
      <c r="QDQ35" s="92"/>
      <c r="QDR35" s="92"/>
      <c r="QDS35" s="92"/>
      <c r="QDT35" s="92"/>
      <c r="QDU35" s="92"/>
      <c r="QDV35" s="92"/>
      <c r="QDW35" s="92"/>
      <c r="QDX35" s="92"/>
      <c r="QDY35" s="92"/>
      <c r="QDZ35" s="92"/>
      <c r="QEA35" s="91"/>
      <c r="QEB35" s="92"/>
      <c r="QEC35" s="92"/>
      <c r="QED35" s="92"/>
      <c r="QEE35" s="92"/>
      <c r="QEF35" s="92"/>
      <c r="QEG35" s="92"/>
      <c r="QEH35" s="92"/>
      <c r="QEI35" s="92"/>
      <c r="QEJ35" s="92"/>
      <c r="QEK35" s="92"/>
      <c r="QEL35" s="92"/>
      <c r="QEM35" s="92"/>
      <c r="QEN35" s="91"/>
      <c r="QEO35" s="92"/>
      <c r="QEP35" s="92"/>
      <c r="QEQ35" s="92"/>
      <c r="QER35" s="92"/>
      <c r="QES35" s="92"/>
      <c r="QET35" s="92"/>
      <c r="QEU35" s="92"/>
      <c r="QEV35" s="92"/>
      <c r="QEW35" s="92"/>
      <c r="QEX35" s="92"/>
      <c r="QEY35" s="92"/>
      <c r="QEZ35" s="92"/>
      <c r="QFA35" s="91"/>
      <c r="QFB35" s="92"/>
      <c r="QFC35" s="92"/>
      <c r="QFD35" s="92"/>
      <c r="QFE35" s="92"/>
      <c r="QFF35" s="92"/>
      <c r="QFG35" s="92"/>
      <c r="QFH35" s="92"/>
      <c r="QFI35" s="92"/>
      <c r="QFJ35" s="92"/>
      <c r="QFK35" s="92"/>
      <c r="QFL35" s="92"/>
      <c r="QFM35" s="92"/>
      <c r="QFN35" s="91"/>
      <c r="QFO35" s="92"/>
      <c r="QFP35" s="92"/>
      <c r="QFQ35" s="92"/>
      <c r="QFR35" s="92"/>
      <c r="QFS35" s="92"/>
      <c r="QFT35" s="92"/>
      <c r="QFU35" s="92"/>
      <c r="QFV35" s="92"/>
      <c r="QFW35" s="92"/>
      <c r="QFX35" s="92"/>
      <c r="QFY35" s="92"/>
      <c r="QFZ35" s="92"/>
      <c r="QGA35" s="91"/>
      <c r="QGB35" s="92"/>
      <c r="QGC35" s="92"/>
      <c r="QGD35" s="92"/>
      <c r="QGE35" s="92"/>
      <c r="QGF35" s="92"/>
      <c r="QGG35" s="92"/>
      <c r="QGH35" s="92"/>
      <c r="QGI35" s="92"/>
      <c r="QGJ35" s="92"/>
      <c r="QGK35" s="92"/>
      <c r="QGL35" s="92"/>
      <c r="QGM35" s="92"/>
      <c r="QGN35" s="91"/>
      <c r="QGO35" s="92"/>
      <c r="QGP35" s="92"/>
      <c r="QGQ35" s="92"/>
      <c r="QGR35" s="92"/>
      <c r="QGS35" s="92"/>
      <c r="QGT35" s="92"/>
      <c r="QGU35" s="92"/>
      <c r="QGV35" s="92"/>
      <c r="QGW35" s="92"/>
      <c r="QGX35" s="92"/>
      <c r="QGY35" s="92"/>
      <c r="QGZ35" s="92"/>
      <c r="QHA35" s="91"/>
      <c r="QHB35" s="92"/>
      <c r="QHC35" s="92"/>
      <c r="QHD35" s="92"/>
      <c r="QHE35" s="92"/>
      <c r="QHF35" s="92"/>
      <c r="QHG35" s="92"/>
      <c r="QHH35" s="92"/>
      <c r="QHI35" s="92"/>
      <c r="QHJ35" s="92"/>
      <c r="QHK35" s="92"/>
      <c r="QHL35" s="92"/>
      <c r="QHM35" s="92"/>
      <c r="QHN35" s="91"/>
      <c r="QHO35" s="92"/>
      <c r="QHP35" s="92"/>
      <c r="QHQ35" s="92"/>
      <c r="QHR35" s="92"/>
      <c r="QHS35" s="92"/>
      <c r="QHT35" s="92"/>
      <c r="QHU35" s="92"/>
      <c r="QHV35" s="92"/>
      <c r="QHW35" s="92"/>
      <c r="QHX35" s="92"/>
      <c r="QHY35" s="92"/>
      <c r="QHZ35" s="92"/>
      <c r="QIA35" s="91"/>
      <c r="QIB35" s="92"/>
      <c r="QIC35" s="92"/>
      <c r="QID35" s="92"/>
      <c r="QIE35" s="92"/>
      <c r="QIF35" s="92"/>
      <c r="QIG35" s="92"/>
      <c r="QIH35" s="92"/>
      <c r="QII35" s="92"/>
      <c r="QIJ35" s="92"/>
      <c r="QIK35" s="92"/>
      <c r="QIL35" s="92"/>
      <c r="QIM35" s="92"/>
      <c r="QIN35" s="91"/>
      <c r="QIO35" s="92"/>
      <c r="QIP35" s="92"/>
      <c r="QIQ35" s="92"/>
      <c r="QIR35" s="92"/>
      <c r="QIS35" s="92"/>
      <c r="QIT35" s="92"/>
      <c r="QIU35" s="92"/>
      <c r="QIV35" s="92"/>
      <c r="QIW35" s="92"/>
      <c r="QIX35" s="92"/>
      <c r="QIY35" s="92"/>
      <c r="QIZ35" s="92"/>
      <c r="QJA35" s="91"/>
      <c r="QJB35" s="92"/>
      <c r="QJC35" s="92"/>
      <c r="QJD35" s="92"/>
      <c r="QJE35" s="92"/>
      <c r="QJF35" s="92"/>
      <c r="QJG35" s="92"/>
      <c r="QJH35" s="92"/>
      <c r="QJI35" s="92"/>
      <c r="QJJ35" s="92"/>
      <c r="QJK35" s="92"/>
      <c r="QJL35" s="92"/>
      <c r="QJM35" s="92"/>
      <c r="QJN35" s="91"/>
      <c r="QJO35" s="92"/>
      <c r="QJP35" s="92"/>
      <c r="QJQ35" s="92"/>
      <c r="QJR35" s="92"/>
      <c r="QJS35" s="92"/>
      <c r="QJT35" s="92"/>
      <c r="QJU35" s="92"/>
      <c r="QJV35" s="92"/>
      <c r="QJW35" s="92"/>
      <c r="QJX35" s="92"/>
      <c r="QJY35" s="92"/>
      <c r="QJZ35" s="92"/>
      <c r="QKA35" s="91"/>
      <c r="QKB35" s="92"/>
      <c r="QKC35" s="92"/>
      <c r="QKD35" s="92"/>
      <c r="QKE35" s="92"/>
      <c r="QKF35" s="92"/>
      <c r="QKG35" s="92"/>
      <c r="QKH35" s="92"/>
      <c r="QKI35" s="92"/>
      <c r="QKJ35" s="92"/>
      <c r="QKK35" s="92"/>
      <c r="QKL35" s="92"/>
      <c r="QKM35" s="92"/>
      <c r="QKN35" s="91"/>
      <c r="QKO35" s="92"/>
      <c r="QKP35" s="92"/>
      <c r="QKQ35" s="92"/>
      <c r="QKR35" s="92"/>
      <c r="QKS35" s="92"/>
      <c r="QKT35" s="92"/>
      <c r="QKU35" s="92"/>
      <c r="QKV35" s="92"/>
      <c r="QKW35" s="92"/>
      <c r="QKX35" s="92"/>
      <c r="QKY35" s="92"/>
      <c r="QKZ35" s="92"/>
      <c r="QLA35" s="91"/>
      <c r="QLB35" s="92"/>
      <c r="QLC35" s="92"/>
      <c r="QLD35" s="92"/>
      <c r="QLE35" s="92"/>
      <c r="QLF35" s="92"/>
      <c r="QLG35" s="92"/>
      <c r="QLH35" s="92"/>
      <c r="QLI35" s="92"/>
      <c r="QLJ35" s="92"/>
      <c r="QLK35" s="92"/>
      <c r="QLL35" s="92"/>
      <c r="QLM35" s="92"/>
      <c r="QLN35" s="91"/>
      <c r="QLO35" s="92"/>
      <c r="QLP35" s="92"/>
      <c r="QLQ35" s="92"/>
      <c r="QLR35" s="92"/>
      <c r="QLS35" s="92"/>
      <c r="QLT35" s="92"/>
      <c r="QLU35" s="92"/>
      <c r="QLV35" s="92"/>
      <c r="QLW35" s="92"/>
      <c r="QLX35" s="92"/>
      <c r="QLY35" s="92"/>
      <c r="QLZ35" s="92"/>
      <c r="QMA35" s="91"/>
      <c r="QMB35" s="92"/>
      <c r="QMC35" s="92"/>
      <c r="QMD35" s="92"/>
      <c r="QME35" s="92"/>
      <c r="QMF35" s="92"/>
      <c r="QMG35" s="92"/>
      <c r="QMH35" s="92"/>
      <c r="QMI35" s="92"/>
      <c r="QMJ35" s="92"/>
      <c r="QMK35" s="92"/>
      <c r="QML35" s="92"/>
      <c r="QMM35" s="92"/>
      <c r="QMN35" s="91"/>
      <c r="QMO35" s="92"/>
      <c r="QMP35" s="92"/>
      <c r="QMQ35" s="92"/>
      <c r="QMR35" s="92"/>
      <c r="QMS35" s="92"/>
      <c r="QMT35" s="92"/>
      <c r="QMU35" s="92"/>
      <c r="QMV35" s="92"/>
      <c r="QMW35" s="92"/>
      <c r="QMX35" s="92"/>
      <c r="QMY35" s="92"/>
      <c r="QMZ35" s="92"/>
      <c r="QNA35" s="91"/>
      <c r="QNB35" s="92"/>
      <c r="QNC35" s="92"/>
      <c r="QND35" s="92"/>
      <c r="QNE35" s="92"/>
      <c r="QNF35" s="92"/>
      <c r="QNG35" s="92"/>
      <c r="QNH35" s="92"/>
      <c r="QNI35" s="92"/>
      <c r="QNJ35" s="92"/>
      <c r="QNK35" s="92"/>
      <c r="QNL35" s="92"/>
      <c r="QNM35" s="92"/>
      <c r="QNN35" s="91"/>
      <c r="QNO35" s="92"/>
      <c r="QNP35" s="92"/>
      <c r="QNQ35" s="92"/>
      <c r="QNR35" s="92"/>
      <c r="QNS35" s="92"/>
      <c r="QNT35" s="92"/>
      <c r="QNU35" s="92"/>
      <c r="QNV35" s="92"/>
      <c r="QNW35" s="92"/>
      <c r="QNX35" s="92"/>
      <c r="QNY35" s="92"/>
      <c r="QNZ35" s="92"/>
      <c r="QOA35" s="91"/>
      <c r="QOB35" s="92"/>
      <c r="QOC35" s="92"/>
      <c r="QOD35" s="92"/>
      <c r="QOE35" s="92"/>
      <c r="QOF35" s="92"/>
      <c r="QOG35" s="92"/>
      <c r="QOH35" s="92"/>
      <c r="QOI35" s="92"/>
      <c r="QOJ35" s="92"/>
      <c r="QOK35" s="92"/>
      <c r="QOL35" s="92"/>
      <c r="QOM35" s="92"/>
      <c r="QON35" s="91"/>
      <c r="QOO35" s="92"/>
      <c r="QOP35" s="92"/>
      <c r="QOQ35" s="92"/>
      <c r="QOR35" s="92"/>
      <c r="QOS35" s="92"/>
      <c r="QOT35" s="92"/>
      <c r="QOU35" s="92"/>
      <c r="QOV35" s="92"/>
      <c r="QOW35" s="92"/>
      <c r="QOX35" s="92"/>
      <c r="QOY35" s="92"/>
      <c r="QOZ35" s="92"/>
      <c r="QPA35" s="91"/>
      <c r="QPB35" s="92"/>
      <c r="QPC35" s="92"/>
      <c r="QPD35" s="92"/>
      <c r="QPE35" s="92"/>
      <c r="QPF35" s="92"/>
      <c r="QPG35" s="92"/>
      <c r="QPH35" s="92"/>
      <c r="QPI35" s="92"/>
      <c r="QPJ35" s="92"/>
      <c r="QPK35" s="92"/>
      <c r="QPL35" s="92"/>
      <c r="QPM35" s="92"/>
      <c r="QPN35" s="91"/>
      <c r="QPO35" s="92"/>
      <c r="QPP35" s="92"/>
      <c r="QPQ35" s="92"/>
      <c r="QPR35" s="92"/>
      <c r="QPS35" s="92"/>
      <c r="QPT35" s="92"/>
      <c r="QPU35" s="92"/>
      <c r="QPV35" s="92"/>
      <c r="QPW35" s="92"/>
      <c r="QPX35" s="92"/>
      <c r="QPY35" s="92"/>
      <c r="QPZ35" s="92"/>
      <c r="QQA35" s="91"/>
      <c r="QQB35" s="92"/>
      <c r="QQC35" s="92"/>
      <c r="QQD35" s="92"/>
      <c r="QQE35" s="92"/>
      <c r="QQF35" s="92"/>
      <c r="QQG35" s="92"/>
      <c r="QQH35" s="92"/>
      <c r="QQI35" s="92"/>
      <c r="QQJ35" s="92"/>
      <c r="QQK35" s="92"/>
      <c r="QQL35" s="92"/>
      <c r="QQM35" s="92"/>
      <c r="QQN35" s="91"/>
      <c r="QQO35" s="92"/>
      <c r="QQP35" s="92"/>
      <c r="QQQ35" s="92"/>
      <c r="QQR35" s="92"/>
      <c r="QQS35" s="92"/>
      <c r="QQT35" s="92"/>
      <c r="QQU35" s="92"/>
      <c r="QQV35" s="92"/>
      <c r="QQW35" s="92"/>
      <c r="QQX35" s="92"/>
      <c r="QQY35" s="92"/>
      <c r="QQZ35" s="92"/>
      <c r="QRA35" s="91"/>
      <c r="QRB35" s="92"/>
      <c r="QRC35" s="92"/>
      <c r="QRD35" s="92"/>
      <c r="QRE35" s="92"/>
      <c r="QRF35" s="92"/>
      <c r="QRG35" s="92"/>
      <c r="QRH35" s="92"/>
      <c r="QRI35" s="92"/>
      <c r="QRJ35" s="92"/>
      <c r="QRK35" s="92"/>
      <c r="QRL35" s="92"/>
      <c r="QRM35" s="92"/>
      <c r="QRN35" s="91"/>
      <c r="QRO35" s="92"/>
      <c r="QRP35" s="92"/>
      <c r="QRQ35" s="92"/>
      <c r="QRR35" s="92"/>
      <c r="QRS35" s="92"/>
      <c r="QRT35" s="92"/>
      <c r="QRU35" s="92"/>
      <c r="QRV35" s="92"/>
      <c r="QRW35" s="92"/>
      <c r="QRX35" s="92"/>
      <c r="QRY35" s="92"/>
      <c r="QRZ35" s="92"/>
      <c r="QSA35" s="91"/>
      <c r="QSB35" s="92"/>
      <c r="QSC35" s="92"/>
      <c r="QSD35" s="92"/>
      <c r="QSE35" s="92"/>
      <c r="QSF35" s="92"/>
      <c r="QSG35" s="92"/>
      <c r="QSH35" s="92"/>
      <c r="QSI35" s="92"/>
      <c r="QSJ35" s="92"/>
      <c r="QSK35" s="92"/>
      <c r="QSL35" s="92"/>
      <c r="QSM35" s="92"/>
      <c r="QSN35" s="91"/>
      <c r="QSO35" s="92"/>
      <c r="QSP35" s="92"/>
      <c r="QSQ35" s="92"/>
      <c r="QSR35" s="92"/>
      <c r="QSS35" s="92"/>
      <c r="QST35" s="92"/>
      <c r="QSU35" s="92"/>
      <c r="QSV35" s="92"/>
      <c r="QSW35" s="92"/>
      <c r="QSX35" s="92"/>
      <c r="QSY35" s="92"/>
      <c r="QSZ35" s="92"/>
      <c r="QTA35" s="91"/>
      <c r="QTB35" s="92"/>
      <c r="QTC35" s="92"/>
      <c r="QTD35" s="92"/>
      <c r="QTE35" s="92"/>
      <c r="QTF35" s="92"/>
      <c r="QTG35" s="92"/>
      <c r="QTH35" s="92"/>
      <c r="QTI35" s="92"/>
      <c r="QTJ35" s="92"/>
      <c r="QTK35" s="92"/>
      <c r="QTL35" s="92"/>
      <c r="QTM35" s="92"/>
      <c r="QTN35" s="91"/>
      <c r="QTO35" s="92"/>
      <c r="QTP35" s="92"/>
      <c r="QTQ35" s="92"/>
      <c r="QTR35" s="92"/>
      <c r="QTS35" s="92"/>
      <c r="QTT35" s="92"/>
      <c r="QTU35" s="92"/>
      <c r="QTV35" s="92"/>
      <c r="QTW35" s="92"/>
      <c r="QTX35" s="92"/>
      <c r="QTY35" s="92"/>
      <c r="QTZ35" s="92"/>
      <c r="QUA35" s="91"/>
      <c r="QUB35" s="92"/>
      <c r="QUC35" s="92"/>
      <c r="QUD35" s="92"/>
      <c r="QUE35" s="92"/>
      <c r="QUF35" s="92"/>
      <c r="QUG35" s="92"/>
      <c r="QUH35" s="92"/>
      <c r="QUI35" s="92"/>
      <c r="QUJ35" s="92"/>
      <c r="QUK35" s="92"/>
      <c r="QUL35" s="92"/>
      <c r="QUM35" s="92"/>
      <c r="QUN35" s="91"/>
      <c r="QUO35" s="92"/>
      <c r="QUP35" s="92"/>
      <c r="QUQ35" s="92"/>
      <c r="QUR35" s="92"/>
      <c r="QUS35" s="92"/>
      <c r="QUT35" s="92"/>
      <c r="QUU35" s="92"/>
      <c r="QUV35" s="92"/>
      <c r="QUW35" s="92"/>
      <c r="QUX35" s="92"/>
      <c r="QUY35" s="92"/>
      <c r="QUZ35" s="92"/>
      <c r="QVA35" s="91"/>
      <c r="QVB35" s="92"/>
      <c r="QVC35" s="92"/>
      <c r="QVD35" s="92"/>
      <c r="QVE35" s="92"/>
      <c r="QVF35" s="92"/>
      <c r="QVG35" s="92"/>
      <c r="QVH35" s="92"/>
      <c r="QVI35" s="92"/>
      <c r="QVJ35" s="92"/>
      <c r="QVK35" s="92"/>
      <c r="QVL35" s="92"/>
      <c r="QVM35" s="92"/>
      <c r="QVN35" s="91"/>
      <c r="QVO35" s="92"/>
      <c r="QVP35" s="92"/>
      <c r="QVQ35" s="92"/>
      <c r="QVR35" s="92"/>
      <c r="QVS35" s="92"/>
      <c r="QVT35" s="92"/>
      <c r="QVU35" s="92"/>
      <c r="QVV35" s="92"/>
      <c r="QVW35" s="92"/>
      <c r="QVX35" s="92"/>
      <c r="QVY35" s="92"/>
      <c r="QVZ35" s="92"/>
      <c r="QWA35" s="91"/>
      <c r="QWB35" s="92"/>
      <c r="QWC35" s="92"/>
      <c r="QWD35" s="92"/>
      <c r="QWE35" s="92"/>
      <c r="QWF35" s="92"/>
      <c r="QWG35" s="92"/>
      <c r="QWH35" s="92"/>
      <c r="QWI35" s="92"/>
      <c r="QWJ35" s="92"/>
      <c r="QWK35" s="92"/>
      <c r="QWL35" s="92"/>
      <c r="QWM35" s="92"/>
      <c r="QWN35" s="91"/>
      <c r="QWO35" s="92"/>
      <c r="QWP35" s="92"/>
      <c r="QWQ35" s="92"/>
      <c r="QWR35" s="92"/>
      <c r="QWS35" s="92"/>
      <c r="QWT35" s="92"/>
      <c r="QWU35" s="92"/>
      <c r="QWV35" s="92"/>
      <c r="QWW35" s="92"/>
      <c r="QWX35" s="92"/>
      <c r="QWY35" s="92"/>
      <c r="QWZ35" s="92"/>
      <c r="QXA35" s="91"/>
      <c r="QXB35" s="92"/>
      <c r="QXC35" s="92"/>
      <c r="QXD35" s="92"/>
      <c r="QXE35" s="92"/>
      <c r="QXF35" s="92"/>
      <c r="QXG35" s="92"/>
      <c r="QXH35" s="92"/>
      <c r="QXI35" s="92"/>
      <c r="QXJ35" s="92"/>
      <c r="QXK35" s="92"/>
      <c r="QXL35" s="92"/>
      <c r="QXM35" s="92"/>
      <c r="QXN35" s="91"/>
      <c r="QXO35" s="92"/>
      <c r="QXP35" s="92"/>
      <c r="QXQ35" s="92"/>
      <c r="QXR35" s="92"/>
      <c r="QXS35" s="92"/>
      <c r="QXT35" s="92"/>
      <c r="QXU35" s="92"/>
      <c r="QXV35" s="92"/>
      <c r="QXW35" s="92"/>
      <c r="QXX35" s="92"/>
      <c r="QXY35" s="92"/>
      <c r="QXZ35" s="92"/>
      <c r="QYA35" s="91"/>
      <c r="QYB35" s="92"/>
      <c r="QYC35" s="92"/>
      <c r="QYD35" s="92"/>
      <c r="QYE35" s="92"/>
      <c r="QYF35" s="92"/>
      <c r="QYG35" s="92"/>
      <c r="QYH35" s="92"/>
      <c r="QYI35" s="92"/>
      <c r="QYJ35" s="92"/>
      <c r="QYK35" s="92"/>
      <c r="QYL35" s="92"/>
      <c r="QYM35" s="92"/>
      <c r="QYN35" s="91"/>
      <c r="QYO35" s="92"/>
      <c r="QYP35" s="92"/>
      <c r="QYQ35" s="92"/>
      <c r="QYR35" s="92"/>
      <c r="QYS35" s="92"/>
      <c r="QYT35" s="92"/>
      <c r="QYU35" s="92"/>
      <c r="QYV35" s="92"/>
      <c r="QYW35" s="92"/>
      <c r="QYX35" s="92"/>
      <c r="QYY35" s="92"/>
      <c r="QYZ35" s="92"/>
      <c r="QZA35" s="91"/>
      <c r="QZB35" s="92"/>
      <c r="QZC35" s="92"/>
      <c r="QZD35" s="92"/>
      <c r="QZE35" s="92"/>
      <c r="QZF35" s="92"/>
      <c r="QZG35" s="92"/>
      <c r="QZH35" s="92"/>
      <c r="QZI35" s="92"/>
      <c r="QZJ35" s="92"/>
      <c r="QZK35" s="92"/>
      <c r="QZL35" s="92"/>
      <c r="QZM35" s="92"/>
      <c r="QZN35" s="91"/>
      <c r="QZO35" s="92"/>
      <c r="QZP35" s="92"/>
      <c r="QZQ35" s="92"/>
      <c r="QZR35" s="92"/>
      <c r="QZS35" s="92"/>
      <c r="QZT35" s="92"/>
      <c r="QZU35" s="92"/>
      <c r="QZV35" s="92"/>
      <c r="QZW35" s="92"/>
      <c r="QZX35" s="92"/>
      <c r="QZY35" s="92"/>
      <c r="QZZ35" s="92"/>
      <c r="RAA35" s="91"/>
      <c r="RAB35" s="92"/>
      <c r="RAC35" s="92"/>
      <c r="RAD35" s="92"/>
      <c r="RAE35" s="92"/>
      <c r="RAF35" s="92"/>
      <c r="RAG35" s="92"/>
      <c r="RAH35" s="92"/>
      <c r="RAI35" s="92"/>
      <c r="RAJ35" s="92"/>
      <c r="RAK35" s="92"/>
      <c r="RAL35" s="92"/>
      <c r="RAM35" s="92"/>
      <c r="RAN35" s="91"/>
      <c r="RAO35" s="92"/>
      <c r="RAP35" s="92"/>
      <c r="RAQ35" s="92"/>
      <c r="RAR35" s="92"/>
      <c r="RAS35" s="92"/>
      <c r="RAT35" s="92"/>
      <c r="RAU35" s="92"/>
      <c r="RAV35" s="92"/>
      <c r="RAW35" s="92"/>
      <c r="RAX35" s="92"/>
      <c r="RAY35" s="92"/>
      <c r="RAZ35" s="92"/>
      <c r="RBA35" s="91"/>
      <c r="RBB35" s="92"/>
      <c r="RBC35" s="92"/>
      <c r="RBD35" s="92"/>
      <c r="RBE35" s="92"/>
      <c r="RBF35" s="92"/>
      <c r="RBG35" s="92"/>
      <c r="RBH35" s="92"/>
      <c r="RBI35" s="92"/>
      <c r="RBJ35" s="92"/>
      <c r="RBK35" s="92"/>
      <c r="RBL35" s="92"/>
      <c r="RBM35" s="92"/>
      <c r="RBN35" s="91"/>
      <c r="RBO35" s="92"/>
      <c r="RBP35" s="92"/>
      <c r="RBQ35" s="92"/>
      <c r="RBR35" s="92"/>
      <c r="RBS35" s="92"/>
      <c r="RBT35" s="92"/>
      <c r="RBU35" s="92"/>
      <c r="RBV35" s="92"/>
      <c r="RBW35" s="92"/>
      <c r="RBX35" s="92"/>
      <c r="RBY35" s="92"/>
      <c r="RBZ35" s="92"/>
      <c r="RCA35" s="91"/>
      <c r="RCB35" s="92"/>
      <c r="RCC35" s="92"/>
      <c r="RCD35" s="92"/>
      <c r="RCE35" s="92"/>
      <c r="RCF35" s="92"/>
      <c r="RCG35" s="92"/>
      <c r="RCH35" s="92"/>
      <c r="RCI35" s="92"/>
      <c r="RCJ35" s="92"/>
      <c r="RCK35" s="92"/>
      <c r="RCL35" s="92"/>
      <c r="RCM35" s="92"/>
      <c r="RCN35" s="91"/>
      <c r="RCO35" s="92"/>
      <c r="RCP35" s="92"/>
      <c r="RCQ35" s="92"/>
      <c r="RCR35" s="92"/>
      <c r="RCS35" s="92"/>
      <c r="RCT35" s="92"/>
      <c r="RCU35" s="92"/>
      <c r="RCV35" s="92"/>
      <c r="RCW35" s="92"/>
      <c r="RCX35" s="92"/>
      <c r="RCY35" s="92"/>
      <c r="RCZ35" s="92"/>
      <c r="RDA35" s="91"/>
      <c r="RDB35" s="92"/>
      <c r="RDC35" s="92"/>
      <c r="RDD35" s="92"/>
      <c r="RDE35" s="92"/>
      <c r="RDF35" s="92"/>
      <c r="RDG35" s="92"/>
      <c r="RDH35" s="92"/>
      <c r="RDI35" s="92"/>
      <c r="RDJ35" s="92"/>
      <c r="RDK35" s="92"/>
      <c r="RDL35" s="92"/>
      <c r="RDM35" s="92"/>
      <c r="RDN35" s="91"/>
      <c r="RDO35" s="92"/>
      <c r="RDP35" s="92"/>
      <c r="RDQ35" s="92"/>
      <c r="RDR35" s="92"/>
      <c r="RDS35" s="92"/>
      <c r="RDT35" s="92"/>
      <c r="RDU35" s="92"/>
      <c r="RDV35" s="92"/>
      <c r="RDW35" s="92"/>
      <c r="RDX35" s="92"/>
      <c r="RDY35" s="92"/>
      <c r="RDZ35" s="92"/>
      <c r="REA35" s="91"/>
      <c r="REB35" s="92"/>
      <c r="REC35" s="92"/>
      <c r="RED35" s="92"/>
      <c r="REE35" s="92"/>
      <c r="REF35" s="92"/>
      <c r="REG35" s="92"/>
      <c r="REH35" s="92"/>
      <c r="REI35" s="92"/>
      <c r="REJ35" s="92"/>
      <c r="REK35" s="92"/>
      <c r="REL35" s="92"/>
      <c r="REM35" s="92"/>
      <c r="REN35" s="91"/>
      <c r="REO35" s="92"/>
      <c r="REP35" s="92"/>
      <c r="REQ35" s="92"/>
      <c r="RER35" s="92"/>
      <c r="RES35" s="92"/>
      <c r="RET35" s="92"/>
      <c r="REU35" s="92"/>
      <c r="REV35" s="92"/>
      <c r="REW35" s="92"/>
      <c r="REX35" s="92"/>
      <c r="REY35" s="92"/>
      <c r="REZ35" s="92"/>
      <c r="RFA35" s="91"/>
      <c r="RFB35" s="92"/>
      <c r="RFC35" s="92"/>
      <c r="RFD35" s="92"/>
      <c r="RFE35" s="92"/>
      <c r="RFF35" s="92"/>
      <c r="RFG35" s="92"/>
      <c r="RFH35" s="92"/>
      <c r="RFI35" s="92"/>
      <c r="RFJ35" s="92"/>
      <c r="RFK35" s="92"/>
      <c r="RFL35" s="92"/>
      <c r="RFM35" s="92"/>
      <c r="RFN35" s="91"/>
      <c r="RFO35" s="92"/>
      <c r="RFP35" s="92"/>
      <c r="RFQ35" s="92"/>
      <c r="RFR35" s="92"/>
      <c r="RFS35" s="92"/>
      <c r="RFT35" s="92"/>
      <c r="RFU35" s="92"/>
      <c r="RFV35" s="92"/>
      <c r="RFW35" s="92"/>
      <c r="RFX35" s="92"/>
      <c r="RFY35" s="92"/>
      <c r="RFZ35" s="92"/>
      <c r="RGA35" s="91"/>
      <c r="RGB35" s="92"/>
      <c r="RGC35" s="92"/>
      <c r="RGD35" s="92"/>
      <c r="RGE35" s="92"/>
      <c r="RGF35" s="92"/>
      <c r="RGG35" s="92"/>
      <c r="RGH35" s="92"/>
      <c r="RGI35" s="92"/>
      <c r="RGJ35" s="92"/>
      <c r="RGK35" s="92"/>
      <c r="RGL35" s="92"/>
      <c r="RGM35" s="92"/>
      <c r="RGN35" s="91"/>
      <c r="RGO35" s="92"/>
      <c r="RGP35" s="92"/>
      <c r="RGQ35" s="92"/>
      <c r="RGR35" s="92"/>
      <c r="RGS35" s="92"/>
      <c r="RGT35" s="92"/>
      <c r="RGU35" s="92"/>
      <c r="RGV35" s="92"/>
      <c r="RGW35" s="92"/>
      <c r="RGX35" s="92"/>
      <c r="RGY35" s="92"/>
      <c r="RGZ35" s="92"/>
      <c r="RHA35" s="91"/>
      <c r="RHB35" s="92"/>
      <c r="RHC35" s="92"/>
      <c r="RHD35" s="92"/>
      <c r="RHE35" s="92"/>
      <c r="RHF35" s="92"/>
      <c r="RHG35" s="92"/>
      <c r="RHH35" s="92"/>
      <c r="RHI35" s="92"/>
      <c r="RHJ35" s="92"/>
      <c r="RHK35" s="92"/>
      <c r="RHL35" s="92"/>
      <c r="RHM35" s="92"/>
      <c r="RHN35" s="91"/>
      <c r="RHO35" s="92"/>
      <c r="RHP35" s="92"/>
      <c r="RHQ35" s="92"/>
      <c r="RHR35" s="92"/>
      <c r="RHS35" s="92"/>
      <c r="RHT35" s="92"/>
      <c r="RHU35" s="92"/>
      <c r="RHV35" s="92"/>
      <c r="RHW35" s="92"/>
      <c r="RHX35" s="92"/>
      <c r="RHY35" s="92"/>
      <c r="RHZ35" s="92"/>
      <c r="RIA35" s="91"/>
      <c r="RIB35" s="92"/>
      <c r="RIC35" s="92"/>
      <c r="RID35" s="92"/>
      <c r="RIE35" s="92"/>
      <c r="RIF35" s="92"/>
      <c r="RIG35" s="92"/>
      <c r="RIH35" s="92"/>
      <c r="RII35" s="92"/>
      <c r="RIJ35" s="92"/>
      <c r="RIK35" s="92"/>
      <c r="RIL35" s="92"/>
      <c r="RIM35" s="92"/>
      <c r="RIN35" s="91"/>
      <c r="RIO35" s="92"/>
      <c r="RIP35" s="92"/>
      <c r="RIQ35" s="92"/>
      <c r="RIR35" s="92"/>
      <c r="RIS35" s="92"/>
      <c r="RIT35" s="92"/>
      <c r="RIU35" s="92"/>
      <c r="RIV35" s="92"/>
      <c r="RIW35" s="92"/>
      <c r="RIX35" s="92"/>
      <c r="RIY35" s="92"/>
      <c r="RIZ35" s="92"/>
      <c r="RJA35" s="91"/>
      <c r="RJB35" s="92"/>
      <c r="RJC35" s="92"/>
      <c r="RJD35" s="92"/>
      <c r="RJE35" s="92"/>
      <c r="RJF35" s="92"/>
      <c r="RJG35" s="92"/>
      <c r="RJH35" s="92"/>
      <c r="RJI35" s="92"/>
      <c r="RJJ35" s="92"/>
      <c r="RJK35" s="92"/>
      <c r="RJL35" s="92"/>
      <c r="RJM35" s="92"/>
      <c r="RJN35" s="91"/>
      <c r="RJO35" s="92"/>
      <c r="RJP35" s="92"/>
      <c r="RJQ35" s="92"/>
      <c r="RJR35" s="92"/>
      <c r="RJS35" s="92"/>
      <c r="RJT35" s="92"/>
      <c r="RJU35" s="92"/>
      <c r="RJV35" s="92"/>
      <c r="RJW35" s="92"/>
      <c r="RJX35" s="92"/>
      <c r="RJY35" s="92"/>
      <c r="RJZ35" s="92"/>
      <c r="RKA35" s="91"/>
      <c r="RKB35" s="92"/>
      <c r="RKC35" s="92"/>
      <c r="RKD35" s="92"/>
      <c r="RKE35" s="92"/>
      <c r="RKF35" s="92"/>
      <c r="RKG35" s="92"/>
      <c r="RKH35" s="92"/>
      <c r="RKI35" s="92"/>
      <c r="RKJ35" s="92"/>
      <c r="RKK35" s="92"/>
      <c r="RKL35" s="92"/>
      <c r="RKM35" s="92"/>
      <c r="RKN35" s="91"/>
      <c r="RKO35" s="92"/>
      <c r="RKP35" s="92"/>
      <c r="RKQ35" s="92"/>
      <c r="RKR35" s="92"/>
      <c r="RKS35" s="92"/>
      <c r="RKT35" s="92"/>
      <c r="RKU35" s="92"/>
      <c r="RKV35" s="92"/>
      <c r="RKW35" s="92"/>
      <c r="RKX35" s="92"/>
      <c r="RKY35" s="92"/>
      <c r="RKZ35" s="92"/>
      <c r="RLA35" s="91"/>
      <c r="RLB35" s="92"/>
      <c r="RLC35" s="92"/>
      <c r="RLD35" s="92"/>
      <c r="RLE35" s="92"/>
      <c r="RLF35" s="92"/>
      <c r="RLG35" s="92"/>
      <c r="RLH35" s="92"/>
      <c r="RLI35" s="92"/>
      <c r="RLJ35" s="92"/>
      <c r="RLK35" s="92"/>
      <c r="RLL35" s="92"/>
      <c r="RLM35" s="92"/>
      <c r="RLN35" s="91"/>
      <c r="RLO35" s="92"/>
      <c r="RLP35" s="92"/>
      <c r="RLQ35" s="92"/>
      <c r="RLR35" s="92"/>
      <c r="RLS35" s="92"/>
      <c r="RLT35" s="92"/>
      <c r="RLU35" s="92"/>
      <c r="RLV35" s="92"/>
      <c r="RLW35" s="92"/>
      <c r="RLX35" s="92"/>
      <c r="RLY35" s="92"/>
      <c r="RLZ35" s="92"/>
      <c r="RMA35" s="91"/>
      <c r="RMB35" s="92"/>
      <c r="RMC35" s="92"/>
      <c r="RMD35" s="92"/>
      <c r="RME35" s="92"/>
      <c r="RMF35" s="92"/>
      <c r="RMG35" s="92"/>
      <c r="RMH35" s="92"/>
      <c r="RMI35" s="92"/>
      <c r="RMJ35" s="92"/>
      <c r="RMK35" s="92"/>
      <c r="RML35" s="92"/>
      <c r="RMM35" s="92"/>
      <c r="RMN35" s="91"/>
      <c r="RMO35" s="92"/>
      <c r="RMP35" s="92"/>
      <c r="RMQ35" s="92"/>
      <c r="RMR35" s="92"/>
      <c r="RMS35" s="92"/>
      <c r="RMT35" s="92"/>
      <c r="RMU35" s="92"/>
      <c r="RMV35" s="92"/>
      <c r="RMW35" s="92"/>
      <c r="RMX35" s="92"/>
      <c r="RMY35" s="92"/>
      <c r="RMZ35" s="92"/>
      <c r="RNA35" s="91"/>
      <c r="RNB35" s="92"/>
      <c r="RNC35" s="92"/>
      <c r="RND35" s="92"/>
      <c r="RNE35" s="92"/>
      <c r="RNF35" s="92"/>
      <c r="RNG35" s="92"/>
      <c r="RNH35" s="92"/>
      <c r="RNI35" s="92"/>
      <c r="RNJ35" s="92"/>
      <c r="RNK35" s="92"/>
      <c r="RNL35" s="92"/>
      <c r="RNM35" s="92"/>
      <c r="RNN35" s="91"/>
      <c r="RNO35" s="92"/>
      <c r="RNP35" s="92"/>
      <c r="RNQ35" s="92"/>
      <c r="RNR35" s="92"/>
      <c r="RNS35" s="92"/>
      <c r="RNT35" s="92"/>
      <c r="RNU35" s="92"/>
      <c r="RNV35" s="92"/>
      <c r="RNW35" s="92"/>
      <c r="RNX35" s="92"/>
      <c r="RNY35" s="92"/>
      <c r="RNZ35" s="92"/>
      <c r="ROA35" s="91"/>
      <c r="ROB35" s="92"/>
      <c r="ROC35" s="92"/>
      <c r="ROD35" s="92"/>
      <c r="ROE35" s="92"/>
      <c r="ROF35" s="92"/>
      <c r="ROG35" s="92"/>
      <c r="ROH35" s="92"/>
      <c r="ROI35" s="92"/>
      <c r="ROJ35" s="92"/>
      <c r="ROK35" s="92"/>
      <c r="ROL35" s="92"/>
      <c r="ROM35" s="92"/>
      <c r="RON35" s="91"/>
      <c r="ROO35" s="92"/>
      <c r="ROP35" s="92"/>
      <c r="ROQ35" s="92"/>
      <c r="ROR35" s="92"/>
      <c r="ROS35" s="92"/>
      <c r="ROT35" s="92"/>
      <c r="ROU35" s="92"/>
      <c r="ROV35" s="92"/>
      <c r="ROW35" s="92"/>
      <c r="ROX35" s="92"/>
      <c r="ROY35" s="92"/>
      <c r="ROZ35" s="92"/>
      <c r="RPA35" s="91"/>
      <c r="RPB35" s="92"/>
      <c r="RPC35" s="92"/>
      <c r="RPD35" s="92"/>
      <c r="RPE35" s="92"/>
      <c r="RPF35" s="92"/>
      <c r="RPG35" s="92"/>
      <c r="RPH35" s="92"/>
      <c r="RPI35" s="92"/>
      <c r="RPJ35" s="92"/>
      <c r="RPK35" s="92"/>
      <c r="RPL35" s="92"/>
      <c r="RPM35" s="92"/>
      <c r="RPN35" s="91"/>
      <c r="RPO35" s="92"/>
      <c r="RPP35" s="92"/>
      <c r="RPQ35" s="92"/>
      <c r="RPR35" s="92"/>
      <c r="RPS35" s="92"/>
      <c r="RPT35" s="92"/>
      <c r="RPU35" s="92"/>
      <c r="RPV35" s="92"/>
      <c r="RPW35" s="92"/>
      <c r="RPX35" s="92"/>
      <c r="RPY35" s="92"/>
      <c r="RPZ35" s="92"/>
      <c r="RQA35" s="91"/>
      <c r="RQB35" s="92"/>
      <c r="RQC35" s="92"/>
      <c r="RQD35" s="92"/>
      <c r="RQE35" s="92"/>
      <c r="RQF35" s="92"/>
      <c r="RQG35" s="92"/>
      <c r="RQH35" s="92"/>
      <c r="RQI35" s="92"/>
      <c r="RQJ35" s="92"/>
      <c r="RQK35" s="92"/>
      <c r="RQL35" s="92"/>
      <c r="RQM35" s="92"/>
      <c r="RQN35" s="91"/>
      <c r="RQO35" s="92"/>
      <c r="RQP35" s="92"/>
      <c r="RQQ35" s="92"/>
      <c r="RQR35" s="92"/>
      <c r="RQS35" s="92"/>
      <c r="RQT35" s="92"/>
      <c r="RQU35" s="92"/>
      <c r="RQV35" s="92"/>
      <c r="RQW35" s="92"/>
      <c r="RQX35" s="92"/>
      <c r="RQY35" s="92"/>
      <c r="RQZ35" s="92"/>
      <c r="RRA35" s="91"/>
      <c r="RRB35" s="92"/>
      <c r="RRC35" s="92"/>
      <c r="RRD35" s="92"/>
      <c r="RRE35" s="92"/>
      <c r="RRF35" s="92"/>
      <c r="RRG35" s="92"/>
      <c r="RRH35" s="92"/>
      <c r="RRI35" s="92"/>
      <c r="RRJ35" s="92"/>
      <c r="RRK35" s="92"/>
      <c r="RRL35" s="92"/>
      <c r="RRM35" s="92"/>
      <c r="RRN35" s="91"/>
      <c r="RRO35" s="92"/>
      <c r="RRP35" s="92"/>
      <c r="RRQ35" s="92"/>
      <c r="RRR35" s="92"/>
      <c r="RRS35" s="92"/>
      <c r="RRT35" s="92"/>
      <c r="RRU35" s="92"/>
      <c r="RRV35" s="92"/>
      <c r="RRW35" s="92"/>
      <c r="RRX35" s="92"/>
      <c r="RRY35" s="92"/>
      <c r="RRZ35" s="92"/>
      <c r="RSA35" s="91"/>
      <c r="RSB35" s="92"/>
      <c r="RSC35" s="92"/>
      <c r="RSD35" s="92"/>
      <c r="RSE35" s="92"/>
      <c r="RSF35" s="92"/>
      <c r="RSG35" s="92"/>
      <c r="RSH35" s="92"/>
      <c r="RSI35" s="92"/>
      <c r="RSJ35" s="92"/>
      <c r="RSK35" s="92"/>
      <c r="RSL35" s="92"/>
      <c r="RSM35" s="92"/>
      <c r="RSN35" s="91"/>
      <c r="RSO35" s="92"/>
      <c r="RSP35" s="92"/>
      <c r="RSQ35" s="92"/>
      <c r="RSR35" s="92"/>
      <c r="RSS35" s="92"/>
      <c r="RST35" s="92"/>
      <c r="RSU35" s="92"/>
      <c r="RSV35" s="92"/>
      <c r="RSW35" s="92"/>
      <c r="RSX35" s="92"/>
      <c r="RSY35" s="92"/>
      <c r="RSZ35" s="92"/>
      <c r="RTA35" s="91"/>
      <c r="RTB35" s="92"/>
      <c r="RTC35" s="92"/>
      <c r="RTD35" s="92"/>
      <c r="RTE35" s="92"/>
      <c r="RTF35" s="92"/>
      <c r="RTG35" s="92"/>
      <c r="RTH35" s="92"/>
      <c r="RTI35" s="92"/>
      <c r="RTJ35" s="92"/>
      <c r="RTK35" s="92"/>
      <c r="RTL35" s="92"/>
      <c r="RTM35" s="92"/>
      <c r="RTN35" s="91"/>
      <c r="RTO35" s="92"/>
      <c r="RTP35" s="92"/>
      <c r="RTQ35" s="92"/>
      <c r="RTR35" s="92"/>
      <c r="RTS35" s="92"/>
      <c r="RTT35" s="92"/>
      <c r="RTU35" s="92"/>
      <c r="RTV35" s="92"/>
      <c r="RTW35" s="92"/>
      <c r="RTX35" s="92"/>
      <c r="RTY35" s="92"/>
      <c r="RTZ35" s="92"/>
      <c r="RUA35" s="91"/>
      <c r="RUB35" s="92"/>
      <c r="RUC35" s="92"/>
      <c r="RUD35" s="92"/>
      <c r="RUE35" s="92"/>
      <c r="RUF35" s="92"/>
      <c r="RUG35" s="92"/>
      <c r="RUH35" s="92"/>
      <c r="RUI35" s="92"/>
      <c r="RUJ35" s="92"/>
      <c r="RUK35" s="92"/>
      <c r="RUL35" s="92"/>
      <c r="RUM35" s="92"/>
      <c r="RUN35" s="91"/>
      <c r="RUO35" s="92"/>
      <c r="RUP35" s="92"/>
      <c r="RUQ35" s="92"/>
      <c r="RUR35" s="92"/>
      <c r="RUS35" s="92"/>
      <c r="RUT35" s="92"/>
      <c r="RUU35" s="92"/>
      <c r="RUV35" s="92"/>
      <c r="RUW35" s="92"/>
      <c r="RUX35" s="92"/>
      <c r="RUY35" s="92"/>
      <c r="RUZ35" s="92"/>
      <c r="RVA35" s="91"/>
      <c r="RVB35" s="92"/>
      <c r="RVC35" s="92"/>
      <c r="RVD35" s="92"/>
      <c r="RVE35" s="92"/>
      <c r="RVF35" s="92"/>
      <c r="RVG35" s="92"/>
      <c r="RVH35" s="92"/>
      <c r="RVI35" s="92"/>
      <c r="RVJ35" s="92"/>
      <c r="RVK35" s="92"/>
      <c r="RVL35" s="92"/>
      <c r="RVM35" s="92"/>
      <c r="RVN35" s="91"/>
      <c r="RVO35" s="92"/>
      <c r="RVP35" s="92"/>
      <c r="RVQ35" s="92"/>
      <c r="RVR35" s="92"/>
      <c r="RVS35" s="92"/>
      <c r="RVT35" s="92"/>
      <c r="RVU35" s="92"/>
      <c r="RVV35" s="92"/>
      <c r="RVW35" s="92"/>
      <c r="RVX35" s="92"/>
      <c r="RVY35" s="92"/>
      <c r="RVZ35" s="92"/>
      <c r="RWA35" s="91"/>
      <c r="RWB35" s="92"/>
      <c r="RWC35" s="92"/>
      <c r="RWD35" s="92"/>
      <c r="RWE35" s="92"/>
      <c r="RWF35" s="92"/>
      <c r="RWG35" s="92"/>
      <c r="RWH35" s="92"/>
      <c r="RWI35" s="92"/>
      <c r="RWJ35" s="92"/>
      <c r="RWK35" s="92"/>
      <c r="RWL35" s="92"/>
      <c r="RWM35" s="92"/>
      <c r="RWN35" s="91"/>
      <c r="RWO35" s="92"/>
      <c r="RWP35" s="92"/>
      <c r="RWQ35" s="92"/>
      <c r="RWR35" s="92"/>
      <c r="RWS35" s="92"/>
      <c r="RWT35" s="92"/>
      <c r="RWU35" s="92"/>
      <c r="RWV35" s="92"/>
      <c r="RWW35" s="92"/>
      <c r="RWX35" s="92"/>
      <c r="RWY35" s="92"/>
      <c r="RWZ35" s="92"/>
      <c r="RXA35" s="91"/>
      <c r="RXB35" s="92"/>
      <c r="RXC35" s="92"/>
      <c r="RXD35" s="92"/>
      <c r="RXE35" s="92"/>
      <c r="RXF35" s="92"/>
      <c r="RXG35" s="92"/>
      <c r="RXH35" s="92"/>
      <c r="RXI35" s="92"/>
      <c r="RXJ35" s="92"/>
      <c r="RXK35" s="92"/>
      <c r="RXL35" s="92"/>
      <c r="RXM35" s="92"/>
      <c r="RXN35" s="91"/>
      <c r="RXO35" s="92"/>
      <c r="RXP35" s="92"/>
      <c r="RXQ35" s="92"/>
      <c r="RXR35" s="92"/>
      <c r="RXS35" s="92"/>
      <c r="RXT35" s="92"/>
      <c r="RXU35" s="92"/>
      <c r="RXV35" s="92"/>
      <c r="RXW35" s="92"/>
      <c r="RXX35" s="92"/>
      <c r="RXY35" s="92"/>
      <c r="RXZ35" s="92"/>
      <c r="RYA35" s="91"/>
      <c r="RYB35" s="92"/>
      <c r="RYC35" s="92"/>
      <c r="RYD35" s="92"/>
      <c r="RYE35" s="92"/>
      <c r="RYF35" s="92"/>
      <c r="RYG35" s="92"/>
      <c r="RYH35" s="92"/>
      <c r="RYI35" s="92"/>
      <c r="RYJ35" s="92"/>
      <c r="RYK35" s="92"/>
      <c r="RYL35" s="92"/>
      <c r="RYM35" s="92"/>
      <c r="RYN35" s="91"/>
      <c r="RYO35" s="92"/>
      <c r="RYP35" s="92"/>
      <c r="RYQ35" s="92"/>
      <c r="RYR35" s="92"/>
      <c r="RYS35" s="92"/>
      <c r="RYT35" s="92"/>
      <c r="RYU35" s="92"/>
      <c r="RYV35" s="92"/>
      <c r="RYW35" s="92"/>
      <c r="RYX35" s="92"/>
      <c r="RYY35" s="92"/>
      <c r="RYZ35" s="92"/>
      <c r="RZA35" s="91"/>
      <c r="RZB35" s="92"/>
      <c r="RZC35" s="92"/>
      <c r="RZD35" s="92"/>
      <c r="RZE35" s="92"/>
      <c r="RZF35" s="92"/>
      <c r="RZG35" s="92"/>
      <c r="RZH35" s="92"/>
      <c r="RZI35" s="92"/>
      <c r="RZJ35" s="92"/>
      <c r="RZK35" s="92"/>
      <c r="RZL35" s="92"/>
      <c r="RZM35" s="92"/>
      <c r="RZN35" s="91"/>
      <c r="RZO35" s="92"/>
      <c r="RZP35" s="92"/>
      <c r="RZQ35" s="92"/>
      <c r="RZR35" s="92"/>
      <c r="RZS35" s="92"/>
      <c r="RZT35" s="92"/>
      <c r="RZU35" s="92"/>
      <c r="RZV35" s="92"/>
      <c r="RZW35" s="92"/>
      <c r="RZX35" s="92"/>
      <c r="RZY35" s="92"/>
      <c r="RZZ35" s="92"/>
      <c r="SAA35" s="91"/>
      <c r="SAB35" s="92"/>
      <c r="SAC35" s="92"/>
      <c r="SAD35" s="92"/>
      <c r="SAE35" s="92"/>
      <c r="SAF35" s="92"/>
      <c r="SAG35" s="92"/>
      <c r="SAH35" s="92"/>
      <c r="SAI35" s="92"/>
      <c r="SAJ35" s="92"/>
      <c r="SAK35" s="92"/>
      <c r="SAL35" s="92"/>
      <c r="SAM35" s="92"/>
      <c r="SAN35" s="91"/>
      <c r="SAO35" s="92"/>
      <c r="SAP35" s="92"/>
      <c r="SAQ35" s="92"/>
      <c r="SAR35" s="92"/>
      <c r="SAS35" s="92"/>
      <c r="SAT35" s="92"/>
      <c r="SAU35" s="92"/>
      <c r="SAV35" s="92"/>
      <c r="SAW35" s="92"/>
      <c r="SAX35" s="92"/>
      <c r="SAY35" s="92"/>
      <c r="SAZ35" s="92"/>
      <c r="SBA35" s="91"/>
      <c r="SBB35" s="92"/>
      <c r="SBC35" s="92"/>
      <c r="SBD35" s="92"/>
      <c r="SBE35" s="92"/>
      <c r="SBF35" s="92"/>
      <c r="SBG35" s="92"/>
      <c r="SBH35" s="92"/>
      <c r="SBI35" s="92"/>
      <c r="SBJ35" s="92"/>
      <c r="SBK35" s="92"/>
      <c r="SBL35" s="92"/>
      <c r="SBM35" s="92"/>
      <c r="SBN35" s="91"/>
      <c r="SBO35" s="92"/>
      <c r="SBP35" s="92"/>
      <c r="SBQ35" s="92"/>
      <c r="SBR35" s="92"/>
      <c r="SBS35" s="92"/>
      <c r="SBT35" s="92"/>
      <c r="SBU35" s="92"/>
      <c r="SBV35" s="92"/>
      <c r="SBW35" s="92"/>
      <c r="SBX35" s="92"/>
      <c r="SBY35" s="92"/>
      <c r="SBZ35" s="92"/>
      <c r="SCA35" s="91"/>
      <c r="SCB35" s="92"/>
      <c r="SCC35" s="92"/>
      <c r="SCD35" s="92"/>
      <c r="SCE35" s="92"/>
      <c r="SCF35" s="92"/>
      <c r="SCG35" s="92"/>
      <c r="SCH35" s="92"/>
      <c r="SCI35" s="92"/>
      <c r="SCJ35" s="92"/>
      <c r="SCK35" s="92"/>
      <c r="SCL35" s="92"/>
      <c r="SCM35" s="92"/>
      <c r="SCN35" s="91"/>
      <c r="SCO35" s="92"/>
      <c r="SCP35" s="92"/>
      <c r="SCQ35" s="92"/>
      <c r="SCR35" s="92"/>
      <c r="SCS35" s="92"/>
      <c r="SCT35" s="92"/>
      <c r="SCU35" s="92"/>
      <c r="SCV35" s="92"/>
      <c r="SCW35" s="92"/>
      <c r="SCX35" s="92"/>
      <c r="SCY35" s="92"/>
      <c r="SCZ35" s="92"/>
      <c r="SDA35" s="91"/>
      <c r="SDB35" s="92"/>
      <c r="SDC35" s="92"/>
      <c r="SDD35" s="92"/>
      <c r="SDE35" s="92"/>
      <c r="SDF35" s="92"/>
      <c r="SDG35" s="92"/>
      <c r="SDH35" s="92"/>
      <c r="SDI35" s="92"/>
      <c r="SDJ35" s="92"/>
      <c r="SDK35" s="92"/>
      <c r="SDL35" s="92"/>
      <c r="SDM35" s="92"/>
      <c r="SDN35" s="91"/>
      <c r="SDO35" s="92"/>
      <c r="SDP35" s="92"/>
      <c r="SDQ35" s="92"/>
      <c r="SDR35" s="92"/>
      <c r="SDS35" s="92"/>
      <c r="SDT35" s="92"/>
      <c r="SDU35" s="92"/>
      <c r="SDV35" s="92"/>
      <c r="SDW35" s="92"/>
      <c r="SDX35" s="92"/>
      <c r="SDY35" s="92"/>
      <c r="SDZ35" s="92"/>
      <c r="SEA35" s="91"/>
      <c r="SEB35" s="92"/>
      <c r="SEC35" s="92"/>
      <c r="SED35" s="92"/>
      <c r="SEE35" s="92"/>
      <c r="SEF35" s="92"/>
      <c r="SEG35" s="92"/>
      <c r="SEH35" s="92"/>
      <c r="SEI35" s="92"/>
      <c r="SEJ35" s="92"/>
      <c r="SEK35" s="92"/>
      <c r="SEL35" s="92"/>
      <c r="SEM35" s="92"/>
      <c r="SEN35" s="91"/>
      <c r="SEO35" s="92"/>
      <c r="SEP35" s="92"/>
      <c r="SEQ35" s="92"/>
      <c r="SER35" s="92"/>
      <c r="SES35" s="92"/>
      <c r="SET35" s="92"/>
      <c r="SEU35" s="92"/>
      <c r="SEV35" s="92"/>
      <c r="SEW35" s="92"/>
      <c r="SEX35" s="92"/>
      <c r="SEY35" s="92"/>
      <c r="SEZ35" s="92"/>
      <c r="SFA35" s="91"/>
      <c r="SFB35" s="92"/>
      <c r="SFC35" s="92"/>
      <c r="SFD35" s="92"/>
      <c r="SFE35" s="92"/>
      <c r="SFF35" s="92"/>
      <c r="SFG35" s="92"/>
      <c r="SFH35" s="92"/>
      <c r="SFI35" s="92"/>
      <c r="SFJ35" s="92"/>
      <c r="SFK35" s="92"/>
      <c r="SFL35" s="92"/>
      <c r="SFM35" s="92"/>
      <c r="SFN35" s="91"/>
      <c r="SFO35" s="92"/>
      <c r="SFP35" s="92"/>
      <c r="SFQ35" s="92"/>
      <c r="SFR35" s="92"/>
      <c r="SFS35" s="92"/>
      <c r="SFT35" s="92"/>
      <c r="SFU35" s="92"/>
      <c r="SFV35" s="92"/>
      <c r="SFW35" s="92"/>
      <c r="SFX35" s="92"/>
      <c r="SFY35" s="92"/>
      <c r="SFZ35" s="92"/>
      <c r="SGA35" s="91"/>
      <c r="SGB35" s="92"/>
      <c r="SGC35" s="92"/>
      <c r="SGD35" s="92"/>
      <c r="SGE35" s="92"/>
      <c r="SGF35" s="92"/>
      <c r="SGG35" s="92"/>
      <c r="SGH35" s="92"/>
      <c r="SGI35" s="92"/>
      <c r="SGJ35" s="92"/>
      <c r="SGK35" s="92"/>
      <c r="SGL35" s="92"/>
      <c r="SGM35" s="92"/>
      <c r="SGN35" s="91"/>
      <c r="SGO35" s="92"/>
      <c r="SGP35" s="92"/>
      <c r="SGQ35" s="92"/>
      <c r="SGR35" s="92"/>
      <c r="SGS35" s="92"/>
      <c r="SGT35" s="92"/>
      <c r="SGU35" s="92"/>
      <c r="SGV35" s="92"/>
      <c r="SGW35" s="92"/>
      <c r="SGX35" s="92"/>
      <c r="SGY35" s="92"/>
      <c r="SGZ35" s="92"/>
      <c r="SHA35" s="91"/>
      <c r="SHB35" s="92"/>
      <c r="SHC35" s="92"/>
      <c r="SHD35" s="92"/>
      <c r="SHE35" s="92"/>
      <c r="SHF35" s="92"/>
      <c r="SHG35" s="92"/>
      <c r="SHH35" s="92"/>
      <c r="SHI35" s="92"/>
      <c r="SHJ35" s="92"/>
      <c r="SHK35" s="92"/>
      <c r="SHL35" s="92"/>
      <c r="SHM35" s="92"/>
      <c r="SHN35" s="91"/>
      <c r="SHO35" s="92"/>
      <c r="SHP35" s="92"/>
      <c r="SHQ35" s="92"/>
      <c r="SHR35" s="92"/>
      <c r="SHS35" s="92"/>
      <c r="SHT35" s="92"/>
      <c r="SHU35" s="92"/>
      <c r="SHV35" s="92"/>
      <c r="SHW35" s="92"/>
      <c r="SHX35" s="92"/>
      <c r="SHY35" s="92"/>
      <c r="SHZ35" s="92"/>
      <c r="SIA35" s="91"/>
      <c r="SIB35" s="92"/>
      <c r="SIC35" s="92"/>
      <c r="SID35" s="92"/>
      <c r="SIE35" s="92"/>
      <c r="SIF35" s="92"/>
      <c r="SIG35" s="92"/>
      <c r="SIH35" s="92"/>
      <c r="SII35" s="92"/>
      <c r="SIJ35" s="92"/>
      <c r="SIK35" s="92"/>
      <c r="SIL35" s="92"/>
      <c r="SIM35" s="92"/>
      <c r="SIN35" s="91"/>
      <c r="SIO35" s="92"/>
      <c r="SIP35" s="92"/>
      <c r="SIQ35" s="92"/>
      <c r="SIR35" s="92"/>
      <c r="SIS35" s="92"/>
      <c r="SIT35" s="92"/>
      <c r="SIU35" s="92"/>
      <c r="SIV35" s="92"/>
      <c r="SIW35" s="92"/>
      <c r="SIX35" s="92"/>
      <c r="SIY35" s="92"/>
      <c r="SIZ35" s="92"/>
      <c r="SJA35" s="91"/>
      <c r="SJB35" s="92"/>
      <c r="SJC35" s="92"/>
      <c r="SJD35" s="92"/>
      <c r="SJE35" s="92"/>
      <c r="SJF35" s="92"/>
      <c r="SJG35" s="92"/>
      <c r="SJH35" s="92"/>
      <c r="SJI35" s="92"/>
      <c r="SJJ35" s="92"/>
      <c r="SJK35" s="92"/>
      <c r="SJL35" s="92"/>
      <c r="SJM35" s="92"/>
      <c r="SJN35" s="91"/>
      <c r="SJO35" s="92"/>
      <c r="SJP35" s="92"/>
      <c r="SJQ35" s="92"/>
      <c r="SJR35" s="92"/>
      <c r="SJS35" s="92"/>
      <c r="SJT35" s="92"/>
      <c r="SJU35" s="92"/>
      <c r="SJV35" s="92"/>
      <c r="SJW35" s="92"/>
      <c r="SJX35" s="92"/>
      <c r="SJY35" s="92"/>
      <c r="SJZ35" s="92"/>
      <c r="SKA35" s="91"/>
      <c r="SKB35" s="92"/>
      <c r="SKC35" s="92"/>
      <c r="SKD35" s="92"/>
      <c r="SKE35" s="92"/>
      <c r="SKF35" s="92"/>
      <c r="SKG35" s="92"/>
      <c r="SKH35" s="92"/>
      <c r="SKI35" s="92"/>
      <c r="SKJ35" s="92"/>
      <c r="SKK35" s="92"/>
      <c r="SKL35" s="92"/>
      <c r="SKM35" s="92"/>
      <c r="SKN35" s="91"/>
      <c r="SKO35" s="92"/>
      <c r="SKP35" s="92"/>
      <c r="SKQ35" s="92"/>
      <c r="SKR35" s="92"/>
      <c r="SKS35" s="92"/>
      <c r="SKT35" s="92"/>
      <c r="SKU35" s="92"/>
      <c r="SKV35" s="92"/>
      <c r="SKW35" s="92"/>
      <c r="SKX35" s="92"/>
      <c r="SKY35" s="92"/>
      <c r="SKZ35" s="92"/>
      <c r="SLA35" s="91"/>
      <c r="SLB35" s="92"/>
      <c r="SLC35" s="92"/>
      <c r="SLD35" s="92"/>
      <c r="SLE35" s="92"/>
      <c r="SLF35" s="92"/>
      <c r="SLG35" s="92"/>
      <c r="SLH35" s="92"/>
      <c r="SLI35" s="92"/>
      <c r="SLJ35" s="92"/>
      <c r="SLK35" s="92"/>
      <c r="SLL35" s="92"/>
      <c r="SLM35" s="92"/>
      <c r="SLN35" s="91"/>
      <c r="SLO35" s="92"/>
      <c r="SLP35" s="92"/>
      <c r="SLQ35" s="92"/>
      <c r="SLR35" s="92"/>
      <c r="SLS35" s="92"/>
      <c r="SLT35" s="92"/>
      <c r="SLU35" s="92"/>
      <c r="SLV35" s="92"/>
      <c r="SLW35" s="92"/>
      <c r="SLX35" s="92"/>
      <c r="SLY35" s="92"/>
      <c r="SLZ35" s="92"/>
      <c r="SMA35" s="91"/>
      <c r="SMB35" s="92"/>
      <c r="SMC35" s="92"/>
      <c r="SMD35" s="92"/>
      <c r="SME35" s="92"/>
      <c r="SMF35" s="92"/>
      <c r="SMG35" s="92"/>
      <c r="SMH35" s="92"/>
      <c r="SMI35" s="92"/>
      <c r="SMJ35" s="92"/>
      <c r="SMK35" s="92"/>
      <c r="SML35" s="92"/>
      <c r="SMM35" s="92"/>
      <c r="SMN35" s="91"/>
      <c r="SMO35" s="92"/>
      <c r="SMP35" s="92"/>
      <c r="SMQ35" s="92"/>
      <c r="SMR35" s="92"/>
      <c r="SMS35" s="92"/>
      <c r="SMT35" s="92"/>
      <c r="SMU35" s="92"/>
      <c r="SMV35" s="92"/>
      <c r="SMW35" s="92"/>
      <c r="SMX35" s="92"/>
      <c r="SMY35" s="92"/>
      <c r="SMZ35" s="92"/>
      <c r="SNA35" s="91"/>
      <c r="SNB35" s="92"/>
      <c r="SNC35" s="92"/>
      <c r="SND35" s="92"/>
      <c r="SNE35" s="92"/>
      <c r="SNF35" s="92"/>
      <c r="SNG35" s="92"/>
      <c r="SNH35" s="92"/>
      <c r="SNI35" s="92"/>
      <c r="SNJ35" s="92"/>
      <c r="SNK35" s="92"/>
      <c r="SNL35" s="92"/>
      <c r="SNM35" s="92"/>
      <c r="SNN35" s="91"/>
      <c r="SNO35" s="92"/>
      <c r="SNP35" s="92"/>
      <c r="SNQ35" s="92"/>
      <c r="SNR35" s="92"/>
      <c r="SNS35" s="92"/>
      <c r="SNT35" s="92"/>
      <c r="SNU35" s="92"/>
      <c r="SNV35" s="92"/>
      <c r="SNW35" s="92"/>
      <c r="SNX35" s="92"/>
      <c r="SNY35" s="92"/>
      <c r="SNZ35" s="92"/>
      <c r="SOA35" s="91"/>
      <c r="SOB35" s="92"/>
      <c r="SOC35" s="92"/>
      <c r="SOD35" s="92"/>
      <c r="SOE35" s="92"/>
      <c r="SOF35" s="92"/>
      <c r="SOG35" s="92"/>
      <c r="SOH35" s="92"/>
      <c r="SOI35" s="92"/>
      <c r="SOJ35" s="92"/>
      <c r="SOK35" s="92"/>
      <c r="SOL35" s="92"/>
      <c r="SOM35" s="92"/>
      <c r="SON35" s="91"/>
      <c r="SOO35" s="92"/>
      <c r="SOP35" s="92"/>
      <c r="SOQ35" s="92"/>
      <c r="SOR35" s="92"/>
      <c r="SOS35" s="92"/>
      <c r="SOT35" s="92"/>
      <c r="SOU35" s="92"/>
      <c r="SOV35" s="92"/>
      <c r="SOW35" s="92"/>
      <c r="SOX35" s="92"/>
      <c r="SOY35" s="92"/>
      <c r="SOZ35" s="92"/>
      <c r="SPA35" s="91"/>
      <c r="SPB35" s="92"/>
      <c r="SPC35" s="92"/>
      <c r="SPD35" s="92"/>
      <c r="SPE35" s="92"/>
      <c r="SPF35" s="92"/>
      <c r="SPG35" s="92"/>
      <c r="SPH35" s="92"/>
      <c r="SPI35" s="92"/>
      <c r="SPJ35" s="92"/>
      <c r="SPK35" s="92"/>
      <c r="SPL35" s="92"/>
      <c r="SPM35" s="92"/>
      <c r="SPN35" s="91"/>
      <c r="SPO35" s="92"/>
      <c r="SPP35" s="92"/>
      <c r="SPQ35" s="92"/>
      <c r="SPR35" s="92"/>
      <c r="SPS35" s="92"/>
      <c r="SPT35" s="92"/>
      <c r="SPU35" s="92"/>
      <c r="SPV35" s="92"/>
      <c r="SPW35" s="92"/>
      <c r="SPX35" s="92"/>
      <c r="SPY35" s="92"/>
      <c r="SPZ35" s="92"/>
      <c r="SQA35" s="91"/>
      <c r="SQB35" s="92"/>
      <c r="SQC35" s="92"/>
      <c r="SQD35" s="92"/>
      <c r="SQE35" s="92"/>
      <c r="SQF35" s="92"/>
      <c r="SQG35" s="92"/>
      <c r="SQH35" s="92"/>
      <c r="SQI35" s="92"/>
      <c r="SQJ35" s="92"/>
      <c r="SQK35" s="92"/>
      <c r="SQL35" s="92"/>
      <c r="SQM35" s="92"/>
      <c r="SQN35" s="91"/>
      <c r="SQO35" s="92"/>
      <c r="SQP35" s="92"/>
      <c r="SQQ35" s="92"/>
      <c r="SQR35" s="92"/>
      <c r="SQS35" s="92"/>
      <c r="SQT35" s="92"/>
      <c r="SQU35" s="92"/>
      <c r="SQV35" s="92"/>
      <c r="SQW35" s="92"/>
      <c r="SQX35" s="92"/>
      <c r="SQY35" s="92"/>
      <c r="SQZ35" s="92"/>
      <c r="SRA35" s="91"/>
      <c r="SRB35" s="92"/>
      <c r="SRC35" s="92"/>
      <c r="SRD35" s="92"/>
      <c r="SRE35" s="92"/>
      <c r="SRF35" s="92"/>
      <c r="SRG35" s="92"/>
      <c r="SRH35" s="92"/>
      <c r="SRI35" s="92"/>
      <c r="SRJ35" s="92"/>
      <c r="SRK35" s="92"/>
      <c r="SRL35" s="92"/>
      <c r="SRM35" s="92"/>
      <c r="SRN35" s="91"/>
      <c r="SRO35" s="92"/>
      <c r="SRP35" s="92"/>
      <c r="SRQ35" s="92"/>
      <c r="SRR35" s="92"/>
      <c r="SRS35" s="92"/>
      <c r="SRT35" s="92"/>
      <c r="SRU35" s="92"/>
      <c r="SRV35" s="92"/>
      <c r="SRW35" s="92"/>
      <c r="SRX35" s="92"/>
      <c r="SRY35" s="92"/>
      <c r="SRZ35" s="92"/>
      <c r="SSA35" s="91"/>
      <c r="SSB35" s="92"/>
      <c r="SSC35" s="92"/>
      <c r="SSD35" s="92"/>
      <c r="SSE35" s="92"/>
      <c r="SSF35" s="92"/>
      <c r="SSG35" s="92"/>
      <c r="SSH35" s="92"/>
      <c r="SSI35" s="92"/>
      <c r="SSJ35" s="92"/>
      <c r="SSK35" s="92"/>
      <c r="SSL35" s="92"/>
      <c r="SSM35" s="92"/>
      <c r="SSN35" s="91"/>
      <c r="SSO35" s="92"/>
      <c r="SSP35" s="92"/>
      <c r="SSQ35" s="92"/>
      <c r="SSR35" s="92"/>
      <c r="SSS35" s="92"/>
      <c r="SST35" s="92"/>
      <c r="SSU35" s="92"/>
      <c r="SSV35" s="92"/>
      <c r="SSW35" s="92"/>
      <c r="SSX35" s="92"/>
      <c r="SSY35" s="92"/>
      <c r="SSZ35" s="92"/>
      <c r="STA35" s="91"/>
      <c r="STB35" s="92"/>
      <c r="STC35" s="92"/>
      <c r="STD35" s="92"/>
      <c r="STE35" s="92"/>
      <c r="STF35" s="92"/>
      <c r="STG35" s="92"/>
      <c r="STH35" s="92"/>
      <c r="STI35" s="92"/>
      <c r="STJ35" s="92"/>
      <c r="STK35" s="92"/>
      <c r="STL35" s="92"/>
      <c r="STM35" s="92"/>
      <c r="STN35" s="91"/>
      <c r="STO35" s="92"/>
      <c r="STP35" s="92"/>
      <c r="STQ35" s="92"/>
      <c r="STR35" s="92"/>
      <c r="STS35" s="92"/>
      <c r="STT35" s="92"/>
      <c r="STU35" s="92"/>
      <c r="STV35" s="92"/>
      <c r="STW35" s="92"/>
      <c r="STX35" s="92"/>
      <c r="STY35" s="92"/>
      <c r="STZ35" s="92"/>
      <c r="SUA35" s="91"/>
      <c r="SUB35" s="92"/>
      <c r="SUC35" s="92"/>
      <c r="SUD35" s="92"/>
      <c r="SUE35" s="92"/>
      <c r="SUF35" s="92"/>
      <c r="SUG35" s="92"/>
      <c r="SUH35" s="92"/>
      <c r="SUI35" s="92"/>
      <c r="SUJ35" s="92"/>
      <c r="SUK35" s="92"/>
      <c r="SUL35" s="92"/>
      <c r="SUM35" s="92"/>
      <c r="SUN35" s="91"/>
      <c r="SUO35" s="92"/>
      <c r="SUP35" s="92"/>
      <c r="SUQ35" s="92"/>
      <c r="SUR35" s="92"/>
      <c r="SUS35" s="92"/>
      <c r="SUT35" s="92"/>
      <c r="SUU35" s="92"/>
      <c r="SUV35" s="92"/>
      <c r="SUW35" s="92"/>
      <c r="SUX35" s="92"/>
      <c r="SUY35" s="92"/>
      <c r="SUZ35" s="92"/>
      <c r="SVA35" s="91"/>
      <c r="SVB35" s="92"/>
      <c r="SVC35" s="92"/>
      <c r="SVD35" s="92"/>
      <c r="SVE35" s="92"/>
      <c r="SVF35" s="92"/>
      <c r="SVG35" s="92"/>
      <c r="SVH35" s="92"/>
      <c r="SVI35" s="92"/>
      <c r="SVJ35" s="92"/>
      <c r="SVK35" s="92"/>
      <c r="SVL35" s="92"/>
      <c r="SVM35" s="92"/>
      <c r="SVN35" s="91"/>
      <c r="SVO35" s="92"/>
      <c r="SVP35" s="92"/>
      <c r="SVQ35" s="92"/>
      <c r="SVR35" s="92"/>
      <c r="SVS35" s="92"/>
      <c r="SVT35" s="92"/>
      <c r="SVU35" s="92"/>
      <c r="SVV35" s="92"/>
      <c r="SVW35" s="92"/>
      <c r="SVX35" s="92"/>
      <c r="SVY35" s="92"/>
      <c r="SVZ35" s="92"/>
      <c r="SWA35" s="91"/>
      <c r="SWB35" s="92"/>
      <c r="SWC35" s="92"/>
      <c r="SWD35" s="92"/>
      <c r="SWE35" s="92"/>
      <c r="SWF35" s="92"/>
      <c r="SWG35" s="92"/>
      <c r="SWH35" s="92"/>
      <c r="SWI35" s="92"/>
      <c r="SWJ35" s="92"/>
      <c r="SWK35" s="92"/>
      <c r="SWL35" s="92"/>
      <c r="SWM35" s="92"/>
      <c r="SWN35" s="91"/>
      <c r="SWO35" s="92"/>
      <c r="SWP35" s="92"/>
      <c r="SWQ35" s="92"/>
      <c r="SWR35" s="92"/>
      <c r="SWS35" s="92"/>
      <c r="SWT35" s="92"/>
      <c r="SWU35" s="92"/>
      <c r="SWV35" s="92"/>
      <c r="SWW35" s="92"/>
      <c r="SWX35" s="92"/>
      <c r="SWY35" s="92"/>
      <c r="SWZ35" s="92"/>
      <c r="SXA35" s="91"/>
      <c r="SXB35" s="92"/>
      <c r="SXC35" s="92"/>
      <c r="SXD35" s="92"/>
      <c r="SXE35" s="92"/>
      <c r="SXF35" s="92"/>
      <c r="SXG35" s="92"/>
      <c r="SXH35" s="92"/>
      <c r="SXI35" s="92"/>
      <c r="SXJ35" s="92"/>
      <c r="SXK35" s="92"/>
      <c r="SXL35" s="92"/>
      <c r="SXM35" s="92"/>
      <c r="SXN35" s="91"/>
      <c r="SXO35" s="92"/>
      <c r="SXP35" s="92"/>
      <c r="SXQ35" s="92"/>
      <c r="SXR35" s="92"/>
      <c r="SXS35" s="92"/>
      <c r="SXT35" s="92"/>
      <c r="SXU35" s="92"/>
      <c r="SXV35" s="92"/>
      <c r="SXW35" s="92"/>
      <c r="SXX35" s="92"/>
      <c r="SXY35" s="92"/>
      <c r="SXZ35" s="92"/>
      <c r="SYA35" s="91"/>
      <c r="SYB35" s="92"/>
      <c r="SYC35" s="92"/>
      <c r="SYD35" s="92"/>
      <c r="SYE35" s="92"/>
      <c r="SYF35" s="92"/>
      <c r="SYG35" s="92"/>
      <c r="SYH35" s="92"/>
      <c r="SYI35" s="92"/>
      <c r="SYJ35" s="92"/>
      <c r="SYK35" s="92"/>
      <c r="SYL35" s="92"/>
      <c r="SYM35" s="92"/>
      <c r="SYN35" s="91"/>
      <c r="SYO35" s="92"/>
      <c r="SYP35" s="92"/>
      <c r="SYQ35" s="92"/>
      <c r="SYR35" s="92"/>
      <c r="SYS35" s="92"/>
      <c r="SYT35" s="92"/>
      <c r="SYU35" s="92"/>
      <c r="SYV35" s="92"/>
      <c r="SYW35" s="92"/>
      <c r="SYX35" s="92"/>
      <c r="SYY35" s="92"/>
      <c r="SYZ35" s="92"/>
      <c r="SZA35" s="91"/>
      <c r="SZB35" s="92"/>
      <c r="SZC35" s="92"/>
      <c r="SZD35" s="92"/>
      <c r="SZE35" s="92"/>
      <c r="SZF35" s="92"/>
      <c r="SZG35" s="92"/>
      <c r="SZH35" s="92"/>
      <c r="SZI35" s="92"/>
      <c r="SZJ35" s="92"/>
      <c r="SZK35" s="92"/>
      <c r="SZL35" s="92"/>
      <c r="SZM35" s="92"/>
      <c r="SZN35" s="91"/>
      <c r="SZO35" s="92"/>
      <c r="SZP35" s="92"/>
      <c r="SZQ35" s="92"/>
      <c r="SZR35" s="92"/>
      <c r="SZS35" s="92"/>
      <c r="SZT35" s="92"/>
      <c r="SZU35" s="92"/>
      <c r="SZV35" s="92"/>
      <c r="SZW35" s="92"/>
      <c r="SZX35" s="92"/>
      <c r="SZY35" s="92"/>
      <c r="SZZ35" s="92"/>
      <c r="TAA35" s="91"/>
      <c r="TAB35" s="92"/>
      <c r="TAC35" s="92"/>
      <c r="TAD35" s="92"/>
      <c r="TAE35" s="92"/>
      <c r="TAF35" s="92"/>
      <c r="TAG35" s="92"/>
      <c r="TAH35" s="92"/>
      <c r="TAI35" s="92"/>
      <c r="TAJ35" s="92"/>
      <c r="TAK35" s="92"/>
      <c r="TAL35" s="92"/>
      <c r="TAM35" s="92"/>
      <c r="TAN35" s="91"/>
      <c r="TAO35" s="92"/>
      <c r="TAP35" s="92"/>
      <c r="TAQ35" s="92"/>
      <c r="TAR35" s="92"/>
      <c r="TAS35" s="92"/>
      <c r="TAT35" s="92"/>
      <c r="TAU35" s="92"/>
      <c r="TAV35" s="92"/>
      <c r="TAW35" s="92"/>
      <c r="TAX35" s="92"/>
      <c r="TAY35" s="92"/>
      <c r="TAZ35" s="92"/>
      <c r="TBA35" s="91"/>
      <c r="TBB35" s="92"/>
      <c r="TBC35" s="92"/>
      <c r="TBD35" s="92"/>
      <c r="TBE35" s="92"/>
      <c r="TBF35" s="92"/>
      <c r="TBG35" s="92"/>
      <c r="TBH35" s="92"/>
      <c r="TBI35" s="92"/>
      <c r="TBJ35" s="92"/>
      <c r="TBK35" s="92"/>
      <c r="TBL35" s="92"/>
      <c r="TBM35" s="92"/>
      <c r="TBN35" s="91"/>
      <c r="TBO35" s="92"/>
      <c r="TBP35" s="92"/>
      <c r="TBQ35" s="92"/>
      <c r="TBR35" s="92"/>
      <c r="TBS35" s="92"/>
      <c r="TBT35" s="92"/>
      <c r="TBU35" s="92"/>
      <c r="TBV35" s="92"/>
      <c r="TBW35" s="92"/>
      <c r="TBX35" s="92"/>
      <c r="TBY35" s="92"/>
      <c r="TBZ35" s="92"/>
      <c r="TCA35" s="91"/>
      <c r="TCB35" s="92"/>
      <c r="TCC35" s="92"/>
      <c r="TCD35" s="92"/>
      <c r="TCE35" s="92"/>
      <c r="TCF35" s="92"/>
      <c r="TCG35" s="92"/>
      <c r="TCH35" s="92"/>
      <c r="TCI35" s="92"/>
      <c r="TCJ35" s="92"/>
      <c r="TCK35" s="92"/>
      <c r="TCL35" s="92"/>
      <c r="TCM35" s="92"/>
      <c r="TCN35" s="91"/>
      <c r="TCO35" s="92"/>
      <c r="TCP35" s="92"/>
      <c r="TCQ35" s="92"/>
      <c r="TCR35" s="92"/>
      <c r="TCS35" s="92"/>
      <c r="TCT35" s="92"/>
      <c r="TCU35" s="92"/>
      <c r="TCV35" s="92"/>
      <c r="TCW35" s="92"/>
      <c r="TCX35" s="92"/>
      <c r="TCY35" s="92"/>
      <c r="TCZ35" s="92"/>
      <c r="TDA35" s="91"/>
      <c r="TDB35" s="92"/>
      <c r="TDC35" s="92"/>
      <c r="TDD35" s="92"/>
      <c r="TDE35" s="92"/>
      <c r="TDF35" s="92"/>
      <c r="TDG35" s="92"/>
      <c r="TDH35" s="92"/>
      <c r="TDI35" s="92"/>
      <c r="TDJ35" s="92"/>
      <c r="TDK35" s="92"/>
      <c r="TDL35" s="92"/>
      <c r="TDM35" s="92"/>
      <c r="TDN35" s="91"/>
      <c r="TDO35" s="92"/>
      <c r="TDP35" s="92"/>
      <c r="TDQ35" s="92"/>
      <c r="TDR35" s="92"/>
      <c r="TDS35" s="92"/>
      <c r="TDT35" s="92"/>
      <c r="TDU35" s="92"/>
      <c r="TDV35" s="92"/>
      <c r="TDW35" s="92"/>
      <c r="TDX35" s="92"/>
      <c r="TDY35" s="92"/>
      <c r="TDZ35" s="92"/>
      <c r="TEA35" s="91"/>
      <c r="TEB35" s="92"/>
      <c r="TEC35" s="92"/>
      <c r="TED35" s="92"/>
      <c r="TEE35" s="92"/>
      <c r="TEF35" s="92"/>
      <c r="TEG35" s="92"/>
      <c r="TEH35" s="92"/>
      <c r="TEI35" s="92"/>
      <c r="TEJ35" s="92"/>
      <c r="TEK35" s="92"/>
      <c r="TEL35" s="92"/>
      <c r="TEM35" s="92"/>
      <c r="TEN35" s="91"/>
      <c r="TEO35" s="92"/>
      <c r="TEP35" s="92"/>
      <c r="TEQ35" s="92"/>
      <c r="TER35" s="92"/>
      <c r="TES35" s="92"/>
      <c r="TET35" s="92"/>
      <c r="TEU35" s="92"/>
      <c r="TEV35" s="92"/>
      <c r="TEW35" s="92"/>
      <c r="TEX35" s="92"/>
      <c r="TEY35" s="92"/>
      <c r="TEZ35" s="92"/>
      <c r="TFA35" s="91"/>
      <c r="TFB35" s="92"/>
      <c r="TFC35" s="92"/>
      <c r="TFD35" s="92"/>
      <c r="TFE35" s="92"/>
      <c r="TFF35" s="92"/>
      <c r="TFG35" s="92"/>
      <c r="TFH35" s="92"/>
      <c r="TFI35" s="92"/>
      <c r="TFJ35" s="92"/>
      <c r="TFK35" s="92"/>
      <c r="TFL35" s="92"/>
      <c r="TFM35" s="92"/>
      <c r="TFN35" s="91"/>
      <c r="TFO35" s="92"/>
      <c r="TFP35" s="92"/>
      <c r="TFQ35" s="92"/>
      <c r="TFR35" s="92"/>
      <c r="TFS35" s="92"/>
      <c r="TFT35" s="92"/>
      <c r="TFU35" s="92"/>
      <c r="TFV35" s="92"/>
      <c r="TFW35" s="92"/>
      <c r="TFX35" s="92"/>
      <c r="TFY35" s="92"/>
      <c r="TFZ35" s="92"/>
      <c r="TGA35" s="91"/>
      <c r="TGB35" s="92"/>
      <c r="TGC35" s="92"/>
      <c r="TGD35" s="92"/>
      <c r="TGE35" s="92"/>
      <c r="TGF35" s="92"/>
      <c r="TGG35" s="92"/>
      <c r="TGH35" s="92"/>
      <c r="TGI35" s="92"/>
      <c r="TGJ35" s="92"/>
      <c r="TGK35" s="92"/>
      <c r="TGL35" s="92"/>
      <c r="TGM35" s="92"/>
      <c r="TGN35" s="91"/>
      <c r="TGO35" s="92"/>
      <c r="TGP35" s="92"/>
      <c r="TGQ35" s="92"/>
      <c r="TGR35" s="92"/>
      <c r="TGS35" s="92"/>
      <c r="TGT35" s="92"/>
      <c r="TGU35" s="92"/>
      <c r="TGV35" s="92"/>
      <c r="TGW35" s="92"/>
      <c r="TGX35" s="92"/>
      <c r="TGY35" s="92"/>
      <c r="TGZ35" s="92"/>
      <c r="THA35" s="91"/>
      <c r="THB35" s="92"/>
      <c r="THC35" s="92"/>
      <c r="THD35" s="92"/>
      <c r="THE35" s="92"/>
      <c r="THF35" s="92"/>
      <c r="THG35" s="92"/>
      <c r="THH35" s="92"/>
      <c r="THI35" s="92"/>
      <c r="THJ35" s="92"/>
      <c r="THK35" s="92"/>
      <c r="THL35" s="92"/>
      <c r="THM35" s="92"/>
      <c r="THN35" s="91"/>
      <c r="THO35" s="92"/>
      <c r="THP35" s="92"/>
      <c r="THQ35" s="92"/>
      <c r="THR35" s="92"/>
      <c r="THS35" s="92"/>
      <c r="THT35" s="92"/>
      <c r="THU35" s="92"/>
      <c r="THV35" s="92"/>
      <c r="THW35" s="92"/>
      <c r="THX35" s="92"/>
      <c r="THY35" s="92"/>
      <c r="THZ35" s="92"/>
      <c r="TIA35" s="91"/>
      <c r="TIB35" s="92"/>
      <c r="TIC35" s="92"/>
      <c r="TID35" s="92"/>
      <c r="TIE35" s="92"/>
      <c r="TIF35" s="92"/>
      <c r="TIG35" s="92"/>
      <c r="TIH35" s="92"/>
      <c r="TII35" s="92"/>
      <c r="TIJ35" s="92"/>
      <c r="TIK35" s="92"/>
      <c r="TIL35" s="92"/>
      <c r="TIM35" s="92"/>
      <c r="TIN35" s="91"/>
      <c r="TIO35" s="92"/>
      <c r="TIP35" s="92"/>
      <c r="TIQ35" s="92"/>
      <c r="TIR35" s="92"/>
      <c r="TIS35" s="92"/>
      <c r="TIT35" s="92"/>
      <c r="TIU35" s="92"/>
      <c r="TIV35" s="92"/>
      <c r="TIW35" s="92"/>
      <c r="TIX35" s="92"/>
      <c r="TIY35" s="92"/>
      <c r="TIZ35" s="92"/>
      <c r="TJA35" s="91"/>
      <c r="TJB35" s="92"/>
      <c r="TJC35" s="92"/>
      <c r="TJD35" s="92"/>
      <c r="TJE35" s="92"/>
      <c r="TJF35" s="92"/>
      <c r="TJG35" s="92"/>
      <c r="TJH35" s="92"/>
      <c r="TJI35" s="92"/>
      <c r="TJJ35" s="92"/>
      <c r="TJK35" s="92"/>
      <c r="TJL35" s="92"/>
      <c r="TJM35" s="92"/>
      <c r="TJN35" s="91"/>
      <c r="TJO35" s="92"/>
      <c r="TJP35" s="92"/>
      <c r="TJQ35" s="92"/>
      <c r="TJR35" s="92"/>
      <c r="TJS35" s="92"/>
      <c r="TJT35" s="92"/>
      <c r="TJU35" s="92"/>
      <c r="TJV35" s="92"/>
      <c r="TJW35" s="92"/>
      <c r="TJX35" s="92"/>
      <c r="TJY35" s="92"/>
      <c r="TJZ35" s="92"/>
      <c r="TKA35" s="91"/>
      <c r="TKB35" s="92"/>
      <c r="TKC35" s="92"/>
      <c r="TKD35" s="92"/>
      <c r="TKE35" s="92"/>
      <c r="TKF35" s="92"/>
      <c r="TKG35" s="92"/>
      <c r="TKH35" s="92"/>
      <c r="TKI35" s="92"/>
      <c r="TKJ35" s="92"/>
      <c r="TKK35" s="92"/>
      <c r="TKL35" s="92"/>
      <c r="TKM35" s="92"/>
      <c r="TKN35" s="91"/>
      <c r="TKO35" s="92"/>
      <c r="TKP35" s="92"/>
      <c r="TKQ35" s="92"/>
      <c r="TKR35" s="92"/>
      <c r="TKS35" s="92"/>
      <c r="TKT35" s="92"/>
      <c r="TKU35" s="92"/>
      <c r="TKV35" s="92"/>
      <c r="TKW35" s="92"/>
      <c r="TKX35" s="92"/>
      <c r="TKY35" s="92"/>
      <c r="TKZ35" s="92"/>
      <c r="TLA35" s="91"/>
      <c r="TLB35" s="92"/>
      <c r="TLC35" s="92"/>
      <c r="TLD35" s="92"/>
      <c r="TLE35" s="92"/>
      <c r="TLF35" s="92"/>
      <c r="TLG35" s="92"/>
      <c r="TLH35" s="92"/>
      <c r="TLI35" s="92"/>
      <c r="TLJ35" s="92"/>
      <c r="TLK35" s="92"/>
      <c r="TLL35" s="92"/>
      <c r="TLM35" s="92"/>
      <c r="TLN35" s="91"/>
      <c r="TLO35" s="92"/>
      <c r="TLP35" s="92"/>
      <c r="TLQ35" s="92"/>
      <c r="TLR35" s="92"/>
      <c r="TLS35" s="92"/>
      <c r="TLT35" s="92"/>
      <c r="TLU35" s="92"/>
      <c r="TLV35" s="92"/>
      <c r="TLW35" s="92"/>
      <c r="TLX35" s="92"/>
      <c r="TLY35" s="92"/>
      <c r="TLZ35" s="92"/>
      <c r="TMA35" s="91"/>
      <c r="TMB35" s="92"/>
      <c r="TMC35" s="92"/>
      <c r="TMD35" s="92"/>
      <c r="TME35" s="92"/>
      <c r="TMF35" s="92"/>
      <c r="TMG35" s="92"/>
      <c r="TMH35" s="92"/>
      <c r="TMI35" s="92"/>
      <c r="TMJ35" s="92"/>
      <c r="TMK35" s="92"/>
      <c r="TML35" s="92"/>
      <c r="TMM35" s="92"/>
      <c r="TMN35" s="91"/>
      <c r="TMO35" s="92"/>
      <c r="TMP35" s="92"/>
      <c r="TMQ35" s="92"/>
      <c r="TMR35" s="92"/>
      <c r="TMS35" s="92"/>
      <c r="TMT35" s="92"/>
      <c r="TMU35" s="92"/>
      <c r="TMV35" s="92"/>
      <c r="TMW35" s="92"/>
      <c r="TMX35" s="92"/>
      <c r="TMY35" s="92"/>
      <c r="TMZ35" s="92"/>
      <c r="TNA35" s="91"/>
      <c r="TNB35" s="92"/>
      <c r="TNC35" s="92"/>
      <c r="TND35" s="92"/>
      <c r="TNE35" s="92"/>
      <c r="TNF35" s="92"/>
      <c r="TNG35" s="92"/>
      <c r="TNH35" s="92"/>
      <c r="TNI35" s="92"/>
      <c r="TNJ35" s="92"/>
      <c r="TNK35" s="92"/>
      <c r="TNL35" s="92"/>
      <c r="TNM35" s="92"/>
      <c r="TNN35" s="91"/>
      <c r="TNO35" s="92"/>
      <c r="TNP35" s="92"/>
      <c r="TNQ35" s="92"/>
      <c r="TNR35" s="92"/>
      <c r="TNS35" s="92"/>
      <c r="TNT35" s="92"/>
      <c r="TNU35" s="92"/>
      <c r="TNV35" s="92"/>
      <c r="TNW35" s="92"/>
      <c r="TNX35" s="92"/>
      <c r="TNY35" s="92"/>
      <c r="TNZ35" s="92"/>
      <c r="TOA35" s="91"/>
      <c r="TOB35" s="92"/>
      <c r="TOC35" s="92"/>
      <c r="TOD35" s="92"/>
      <c r="TOE35" s="92"/>
      <c r="TOF35" s="92"/>
      <c r="TOG35" s="92"/>
      <c r="TOH35" s="92"/>
      <c r="TOI35" s="92"/>
      <c r="TOJ35" s="92"/>
      <c r="TOK35" s="92"/>
      <c r="TOL35" s="92"/>
      <c r="TOM35" s="92"/>
      <c r="TON35" s="91"/>
      <c r="TOO35" s="92"/>
      <c r="TOP35" s="92"/>
      <c r="TOQ35" s="92"/>
      <c r="TOR35" s="92"/>
      <c r="TOS35" s="92"/>
      <c r="TOT35" s="92"/>
      <c r="TOU35" s="92"/>
      <c r="TOV35" s="92"/>
      <c r="TOW35" s="92"/>
      <c r="TOX35" s="92"/>
      <c r="TOY35" s="92"/>
      <c r="TOZ35" s="92"/>
      <c r="TPA35" s="91"/>
      <c r="TPB35" s="92"/>
      <c r="TPC35" s="92"/>
      <c r="TPD35" s="92"/>
      <c r="TPE35" s="92"/>
      <c r="TPF35" s="92"/>
      <c r="TPG35" s="92"/>
      <c r="TPH35" s="92"/>
      <c r="TPI35" s="92"/>
      <c r="TPJ35" s="92"/>
      <c r="TPK35" s="92"/>
      <c r="TPL35" s="92"/>
      <c r="TPM35" s="92"/>
      <c r="TPN35" s="91"/>
      <c r="TPO35" s="92"/>
      <c r="TPP35" s="92"/>
      <c r="TPQ35" s="92"/>
      <c r="TPR35" s="92"/>
      <c r="TPS35" s="92"/>
      <c r="TPT35" s="92"/>
      <c r="TPU35" s="92"/>
      <c r="TPV35" s="92"/>
      <c r="TPW35" s="92"/>
      <c r="TPX35" s="92"/>
      <c r="TPY35" s="92"/>
      <c r="TPZ35" s="92"/>
      <c r="TQA35" s="91"/>
      <c r="TQB35" s="92"/>
      <c r="TQC35" s="92"/>
      <c r="TQD35" s="92"/>
      <c r="TQE35" s="92"/>
      <c r="TQF35" s="92"/>
      <c r="TQG35" s="92"/>
      <c r="TQH35" s="92"/>
      <c r="TQI35" s="92"/>
      <c r="TQJ35" s="92"/>
      <c r="TQK35" s="92"/>
      <c r="TQL35" s="92"/>
      <c r="TQM35" s="92"/>
      <c r="TQN35" s="91"/>
      <c r="TQO35" s="92"/>
      <c r="TQP35" s="92"/>
      <c r="TQQ35" s="92"/>
      <c r="TQR35" s="92"/>
      <c r="TQS35" s="92"/>
      <c r="TQT35" s="92"/>
      <c r="TQU35" s="92"/>
      <c r="TQV35" s="92"/>
      <c r="TQW35" s="92"/>
      <c r="TQX35" s="92"/>
      <c r="TQY35" s="92"/>
      <c r="TQZ35" s="92"/>
      <c r="TRA35" s="91"/>
      <c r="TRB35" s="92"/>
      <c r="TRC35" s="92"/>
      <c r="TRD35" s="92"/>
      <c r="TRE35" s="92"/>
      <c r="TRF35" s="92"/>
      <c r="TRG35" s="92"/>
      <c r="TRH35" s="92"/>
      <c r="TRI35" s="92"/>
      <c r="TRJ35" s="92"/>
      <c r="TRK35" s="92"/>
      <c r="TRL35" s="92"/>
      <c r="TRM35" s="92"/>
      <c r="TRN35" s="91"/>
      <c r="TRO35" s="92"/>
      <c r="TRP35" s="92"/>
      <c r="TRQ35" s="92"/>
      <c r="TRR35" s="92"/>
      <c r="TRS35" s="92"/>
      <c r="TRT35" s="92"/>
      <c r="TRU35" s="92"/>
      <c r="TRV35" s="92"/>
      <c r="TRW35" s="92"/>
      <c r="TRX35" s="92"/>
      <c r="TRY35" s="92"/>
      <c r="TRZ35" s="92"/>
      <c r="TSA35" s="91"/>
      <c r="TSB35" s="92"/>
      <c r="TSC35" s="92"/>
      <c r="TSD35" s="92"/>
      <c r="TSE35" s="92"/>
      <c r="TSF35" s="92"/>
      <c r="TSG35" s="92"/>
      <c r="TSH35" s="92"/>
      <c r="TSI35" s="92"/>
      <c r="TSJ35" s="92"/>
      <c r="TSK35" s="92"/>
      <c r="TSL35" s="92"/>
      <c r="TSM35" s="92"/>
      <c r="TSN35" s="91"/>
      <c r="TSO35" s="92"/>
      <c r="TSP35" s="92"/>
      <c r="TSQ35" s="92"/>
      <c r="TSR35" s="92"/>
      <c r="TSS35" s="92"/>
      <c r="TST35" s="92"/>
      <c r="TSU35" s="92"/>
      <c r="TSV35" s="92"/>
      <c r="TSW35" s="92"/>
      <c r="TSX35" s="92"/>
      <c r="TSY35" s="92"/>
      <c r="TSZ35" s="92"/>
      <c r="TTA35" s="91"/>
      <c r="TTB35" s="92"/>
      <c r="TTC35" s="92"/>
      <c r="TTD35" s="92"/>
      <c r="TTE35" s="92"/>
      <c r="TTF35" s="92"/>
      <c r="TTG35" s="92"/>
      <c r="TTH35" s="92"/>
      <c r="TTI35" s="92"/>
      <c r="TTJ35" s="92"/>
      <c r="TTK35" s="92"/>
      <c r="TTL35" s="92"/>
      <c r="TTM35" s="92"/>
      <c r="TTN35" s="91"/>
      <c r="TTO35" s="92"/>
      <c r="TTP35" s="92"/>
      <c r="TTQ35" s="92"/>
      <c r="TTR35" s="92"/>
      <c r="TTS35" s="92"/>
      <c r="TTT35" s="92"/>
      <c r="TTU35" s="92"/>
      <c r="TTV35" s="92"/>
      <c r="TTW35" s="92"/>
      <c r="TTX35" s="92"/>
      <c r="TTY35" s="92"/>
      <c r="TTZ35" s="92"/>
      <c r="TUA35" s="91"/>
      <c r="TUB35" s="92"/>
      <c r="TUC35" s="92"/>
      <c r="TUD35" s="92"/>
      <c r="TUE35" s="92"/>
      <c r="TUF35" s="92"/>
      <c r="TUG35" s="92"/>
      <c r="TUH35" s="92"/>
      <c r="TUI35" s="92"/>
      <c r="TUJ35" s="92"/>
      <c r="TUK35" s="92"/>
      <c r="TUL35" s="92"/>
      <c r="TUM35" s="92"/>
      <c r="TUN35" s="91"/>
      <c r="TUO35" s="92"/>
      <c r="TUP35" s="92"/>
      <c r="TUQ35" s="92"/>
      <c r="TUR35" s="92"/>
      <c r="TUS35" s="92"/>
      <c r="TUT35" s="92"/>
      <c r="TUU35" s="92"/>
      <c r="TUV35" s="92"/>
      <c r="TUW35" s="92"/>
      <c r="TUX35" s="92"/>
      <c r="TUY35" s="92"/>
      <c r="TUZ35" s="92"/>
      <c r="TVA35" s="91"/>
      <c r="TVB35" s="92"/>
      <c r="TVC35" s="92"/>
      <c r="TVD35" s="92"/>
      <c r="TVE35" s="92"/>
      <c r="TVF35" s="92"/>
      <c r="TVG35" s="92"/>
      <c r="TVH35" s="92"/>
      <c r="TVI35" s="92"/>
      <c r="TVJ35" s="92"/>
      <c r="TVK35" s="92"/>
      <c r="TVL35" s="92"/>
      <c r="TVM35" s="92"/>
      <c r="TVN35" s="91"/>
      <c r="TVO35" s="92"/>
      <c r="TVP35" s="92"/>
      <c r="TVQ35" s="92"/>
      <c r="TVR35" s="92"/>
      <c r="TVS35" s="92"/>
      <c r="TVT35" s="92"/>
      <c r="TVU35" s="92"/>
      <c r="TVV35" s="92"/>
      <c r="TVW35" s="92"/>
      <c r="TVX35" s="92"/>
      <c r="TVY35" s="92"/>
      <c r="TVZ35" s="92"/>
      <c r="TWA35" s="91"/>
      <c r="TWB35" s="92"/>
      <c r="TWC35" s="92"/>
      <c r="TWD35" s="92"/>
      <c r="TWE35" s="92"/>
      <c r="TWF35" s="92"/>
      <c r="TWG35" s="92"/>
      <c r="TWH35" s="92"/>
      <c r="TWI35" s="92"/>
      <c r="TWJ35" s="92"/>
      <c r="TWK35" s="92"/>
      <c r="TWL35" s="92"/>
      <c r="TWM35" s="92"/>
      <c r="TWN35" s="91"/>
      <c r="TWO35" s="92"/>
      <c r="TWP35" s="92"/>
      <c r="TWQ35" s="92"/>
      <c r="TWR35" s="92"/>
      <c r="TWS35" s="92"/>
      <c r="TWT35" s="92"/>
      <c r="TWU35" s="92"/>
      <c r="TWV35" s="92"/>
      <c r="TWW35" s="92"/>
      <c r="TWX35" s="92"/>
      <c r="TWY35" s="92"/>
      <c r="TWZ35" s="92"/>
      <c r="TXA35" s="91"/>
      <c r="TXB35" s="92"/>
      <c r="TXC35" s="92"/>
      <c r="TXD35" s="92"/>
      <c r="TXE35" s="92"/>
      <c r="TXF35" s="92"/>
      <c r="TXG35" s="92"/>
      <c r="TXH35" s="92"/>
      <c r="TXI35" s="92"/>
      <c r="TXJ35" s="92"/>
      <c r="TXK35" s="92"/>
      <c r="TXL35" s="92"/>
      <c r="TXM35" s="92"/>
      <c r="TXN35" s="91"/>
      <c r="TXO35" s="92"/>
      <c r="TXP35" s="92"/>
      <c r="TXQ35" s="92"/>
      <c r="TXR35" s="92"/>
      <c r="TXS35" s="92"/>
      <c r="TXT35" s="92"/>
      <c r="TXU35" s="92"/>
      <c r="TXV35" s="92"/>
      <c r="TXW35" s="92"/>
      <c r="TXX35" s="92"/>
      <c r="TXY35" s="92"/>
      <c r="TXZ35" s="92"/>
      <c r="TYA35" s="91"/>
      <c r="TYB35" s="92"/>
      <c r="TYC35" s="92"/>
      <c r="TYD35" s="92"/>
      <c r="TYE35" s="92"/>
      <c r="TYF35" s="92"/>
      <c r="TYG35" s="92"/>
      <c r="TYH35" s="92"/>
      <c r="TYI35" s="92"/>
      <c r="TYJ35" s="92"/>
      <c r="TYK35" s="92"/>
      <c r="TYL35" s="92"/>
      <c r="TYM35" s="92"/>
      <c r="TYN35" s="91"/>
      <c r="TYO35" s="92"/>
      <c r="TYP35" s="92"/>
      <c r="TYQ35" s="92"/>
      <c r="TYR35" s="92"/>
      <c r="TYS35" s="92"/>
      <c r="TYT35" s="92"/>
      <c r="TYU35" s="92"/>
      <c r="TYV35" s="92"/>
      <c r="TYW35" s="92"/>
      <c r="TYX35" s="92"/>
      <c r="TYY35" s="92"/>
      <c r="TYZ35" s="92"/>
      <c r="TZA35" s="91"/>
      <c r="TZB35" s="92"/>
      <c r="TZC35" s="92"/>
      <c r="TZD35" s="92"/>
      <c r="TZE35" s="92"/>
      <c r="TZF35" s="92"/>
      <c r="TZG35" s="92"/>
      <c r="TZH35" s="92"/>
      <c r="TZI35" s="92"/>
      <c r="TZJ35" s="92"/>
      <c r="TZK35" s="92"/>
      <c r="TZL35" s="92"/>
      <c r="TZM35" s="92"/>
      <c r="TZN35" s="91"/>
      <c r="TZO35" s="92"/>
      <c r="TZP35" s="92"/>
      <c r="TZQ35" s="92"/>
      <c r="TZR35" s="92"/>
      <c r="TZS35" s="92"/>
      <c r="TZT35" s="92"/>
      <c r="TZU35" s="92"/>
      <c r="TZV35" s="92"/>
      <c r="TZW35" s="92"/>
      <c r="TZX35" s="92"/>
      <c r="TZY35" s="92"/>
      <c r="TZZ35" s="92"/>
      <c r="UAA35" s="91"/>
      <c r="UAB35" s="92"/>
      <c r="UAC35" s="92"/>
      <c r="UAD35" s="92"/>
      <c r="UAE35" s="92"/>
      <c r="UAF35" s="92"/>
      <c r="UAG35" s="92"/>
      <c r="UAH35" s="92"/>
      <c r="UAI35" s="92"/>
      <c r="UAJ35" s="92"/>
      <c r="UAK35" s="92"/>
      <c r="UAL35" s="92"/>
      <c r="UAM35" s="92"/>
      <c r="UAN35" s="91"/>
      <c r="UAO35" s="92"/>
      <c r="UAP35" s="92"/>
      <c r="UAQ35" s="92"/>
      <c r="UAR35" s="92"/>
      <c r="UAS35" s="92"/>
      <c r="UAT35" s="92"/>
      <c r="UAU35" s="92"/>
      <c r="UAV35" s="92"/>
      <c r="UAW35" s="92"/>
      <c r="UAX35" s="92"/>
      <c r="UAY35" s="92"/>
      <c r="UAZ35" s="92"/>
      <c r="UBA35" s="91"/>
      <c r="UBB35" s="92"/>
      <c r="UBC35" s="92"/>
      <c r="UBD35" s="92"/>
      <c r="UBE35" s="92"/>
      <c r="UBF35" s="92"/>
      <c r="UBG35" s="92"/>
      <c r="UBH35" s="92"/>
      <c r="UBI35" s="92"/>
      <c r="UBJ35" s="92"/>
      <c r="UBK35" s="92"/>
      <c r="UBL35" s="92"/>
      <c r="UBM35" s="92"/>
      <c r="UBN35" s="91"/>
      <c r="UBO35" s="92"/>
      <c r="UBP35" s="92"/>
      <c r="UBQ35" s="92"/>
      <c r="UBR35" s="92"/>
      <c r="UBS35" s="92"/>
      <c r="UBT35" s="92"/>
      <c r="UBU35" s="92"/>
      <c r="UBV35" s="92"/>
      <c r="UBW35" s="92"/>
      <c r="UBX35" s="92"/>
      <c r="UBY35" s="92"/>
      <c r="UBZ35" s="92"/>
      <c r="UCA35" s="91"/>
      <c r="UCB35" s="92"/>
      <c r="UCC35" s="92"/>
      <c r="UCD35" s="92"/>
      <c r="UCE35" s="92"/>
      <c r="UCF35" s="92"/>
      <c r="UCG35" s="92"/>
      <c r="UCH35" s="92"/>
      <c r="UCI35" s="92"/>
      <c r="UCJ35" s="92"/>
      <c r="UCK35" s="92"/>
      <c r="UCL35" s="92"/>
      <c r="UCM35" s="92"/>
      <c r="UCN35" s="91"/>
      <c r="UCO35" s="92"/>
      <c r="UCP35" s="92"/>
      <c r="UCQ35" s="92"/>
      <c r="UCR35" s="92"/>
      <c r="UCS35" s="92"/>
      <c r="UCT35" s="92"/>
      <c r="UCU35" s="92"/>
      <c r="UCV35" s="92"/>
      <c r="UCW35" s="92"/>
      <c r="UCX35" s="92"/>
      <c r="UCY35" s="92"/>
      <c r="UCZ35" s="92"/>
      <c r="UDA35" s="91"/>
      <c r="UDB35" s="92"/>
      <c r="UDC35" s="92"/>
      <c r="UDD35" s="92"/>
      <c r="UDE35" s="92"/>
      <c r="UDF35" s="92"/>
      <c r="UDG35" s="92"/>
      <c r="UDH35" s="92"/>
      <c r="UDI35" s="92"/>
      <c r="UDJ35" s="92"/>
      <c r="UDK35" s="92"/>
      <c r="UDL35" s="92"/>
      <c r="UDM35" s="92"/>
      <c r="UDN35" s="91"/>
      <c r="UDO35" s="92"/>
      <c r="UDP35" s="92"/>
      <c r="UDQ35" s="92"/>
      <c r="UDR35" s="92"/>
      <c r="UDS35" s="92"/>
      <c r="UDT35" s="92"/>
      <c r="UDU35" s="92"/>
      <c r="UDV35" s="92"/>
      <c r="UDW35" s="92"/>
      <c r="UDX35" s="92"/>
      <c r="UDY35" s="92"/>
      <c r="UDZ35" s="92"/>
      <c r="UEA35" s="91"/>
      <c r="UEB35" s="92"/>
      <c r="UEC35" s="92"/>
      <c r="UED35" s="92"/>
      <c r="UEE35" s="92"/>
      <c r="UEF35" s="92"/>
      <c r="UEG35" s="92"/>
      <c r="UEH35" s="92"/>
      <c r="UEI35" s="92"/>
      <c r="UEJ35" s="92"/>
      <c r="UEK35" s="92"/>
      <c r="UEL35" s="92"/>
      <c r="UEM35" s="92"/>
      <c r="UEN35" s="91"/>
      <c r="UEO35" s="92"/>
      <c r="UEP35" s="92"/>
      <c r="UEQ35" s="92"/>
      <c r="UER35" s="92"/>
      <c r="UES35" s="92"/>
      <c r="UET35" s="92"/>
      <c r="UEU35" s="92"/>
      <c r="UEV35" s="92"/>
      <c r="UEW35" s="92"/>
      <c r="UEX35" s="92"/>
      <c r="UEY35" s="92"/>
      <c r="UEZ35" s="92"/>
      <c r="UFA35" s="91"/>
      <c r="UFB35" s="92"/>
      <c r="UFC35" s="92"/>
      <c r="UFD35" s="92"/>
      <c r="UFE35" s="92"/>
      <c r="UFF35" s="92"/>
      <c r="UFG35" s="92"/>
      <c r="UFH35" s="92"/>
      <c r="UFI35" s="92"/>
      <c r="UFJ35" s="92"/>
      <c r="UFK35" s="92"/>
      <c r="UFL35" s="92"/>
      <c r="UFM35" s="92"/>
      <c r="UFN35" s="91"/>
      <c r="UFO35" s="92"/>
      <c r="UFP35" s="92"/>
      <c r="UFQ35" s="92"/>
      <c r="UFR35" s="92"/>
      <c r="UFS35" s="92"/>
      <c r="UFT35" s="92"/>
      <c r="UFU35" s="92"/>
      <c r="UFV35" s="92"/>
      <c r="UFW35" s="92"/>
      <c r="UFX35" s="92"/>
      <c r="UFY35" s="92"/>
      <c r="UFZ35" s="92"/>
      <c r="UGA35" s="91"/>
      <c r="UGB35" s="92"/>
      <c r="UGC35" s="92"/>
      <c r="UGD35" s="92"/>
      <c r="UGE35" s="92"/>
      <c r="UGF35" s="92"/>
      <c r="UGG35" s="92"/>
      <c r="UGH35" s="92"/>
      <c r="UGI35" s="92"/>
      <c r="UGJ35" s="92"/>
      <c r="UGK35" s="92"/>
      <c r="UGL35" s="92"/>
      <c r="UGM35" s="92"/>
      <c r="UGN35" s="91"/>
      <c r="UGO35" s="92"/>
      <c r="UGP35" s="92"/>
      <c r="UGQ35" s="92"/>
      <c r="UGR35" s="92"/>
      <c r="UGS35" s="92"/>
      <c r="UGT35" s="92"/>
      <c r="UGU35" s="92"/>
      <c r="UGV35" s="92"/>
      <c r="UGW35" s="92"/>
      <c r="UGX35" s="92"/>
      <c r="UGY35" s="92"/>
      <c r="UGZ35" s="92"/>
      <c r="UHA35" s="91"/>
      <c r="UHB35" s="92"/>
      <c r="UHC35" s="92"/>
      <c r="UHD35" s="92"/>
      <c r="UHE35" s="92"/>
      <c r="UHF35" s="92"/>
      <c r="UHG35" s="92"/>
      <c r="UHH35" s="92"/>
      <c r="UHI35" s="92"/>
      <c r="UHJ35" s="92"/>
      <c r="UHK35" s="92"/>
      <c r="UHL35" s="92"/>
      <c r="UHM35" s="92"/>
      <c r="UHN35" s="91"/>
      <c r="UHO35" s="92"/>
      <c r="UHP35" s="92"/>
      <c r="UHQ35" s="92"/>
      <c r="UHR35" s="92"/>
      <c r="UHS35" s="92"/>
      <c r="UHT35" s="92"/>
      <c r="UHU35" s="92"/>
      <c r="UHV35" s="92"/>
      <c r="UHW35" s="92"/>
      <c r="UHX35" s="92"/>
      <c r="UHY35" s="92"/>
      <c r="UHZ35" s="92"/>
      <c r="UIA35" s="91"/>
      <c r="UIB35" s="92"/>
      <c r="UIC35" s="92"/>
      <c r="UID35" s="92"/>
      <c r="UIE35" s="92"/>
      <c r="UIF35" s="92"/>
      <c r="UIG35" s="92"/>
      <c r="UIH35" s="92"/>
      <c r="UII35" s="92"/>
      <c r="UIJ35" s="92"/>
      <c r="UIK35" s="92"/>
      <c r="UIL35" s="92"/>
      <c r="UIM35" s="92"/>
      <c r="UIN35" s="91"/>
      <c r="UIO35" s="92"/>
      <c r="UIP35" s="92"/>
      <c r="UIQ35" s="92"/>
      <c r="UIR35" s="92"/>
      <c r="UIS35" s="92"/>
      <c r="UIT35" s="92"/>
      <c r="UIU35" s="92"/>
      <c r="UIV35" s="92"/>
      <c r="UIW35" s="92"/>
      <c r="UIX35" s="92"/>
      <c r="UIY35" s="92"/>
      <c r="UIZ35" s="92"/>
      <c r="UJA35" s="91"/>
      <c r="UJB35" s="92"/>
      <c r="UJC35" s="92"/>
      <c r="UJD35" s="92"/>
      <c r="UJE35" s="92"/>
      <c r="UJF35" s="92"/>
      <c r="UJG35" s="92"/>
      <c r="UJH35" s="92"/>
      <c r="UJI35" s="92"/>
      <c r="UJJ35" s="92"/>
      <c r="UJK35" s="92"/>
      <c r="UJL35" s="92"/>
      <c r="UJM35" s="92"/>
      <c r="UJN35" s="91"/>
      <c r="UJO35" s="92"/>
      <c r="UJP35" s="92"/>
      <c r="UJQ35" s="92"/>
      <c r="UJR35" s="92"/>
      <c r="UJS35" s="92"/>
      <c r="UJT35" s="92"/>
      <c r="UJU35" s="92"/>
      <c r="UJV35" s="92"/>
      <c r="UJW35" s="92"/>
      <c r="UJX35" s="92"/>
      <c r="UJY35" s="92"/>
      <c r="UJZ35" s="92"/>
      <c r="UKA35" s="91"/>
      <c r="UKB35" s="92"/>
      <c r="UKC35" s="92"/>
      <c r="UKD35" s="92"/>
      <c r="UKE35" s="92"/>
      <c r="UKF35" s="92"/>
      <c r="UKG35" s="92"/>
      <c r="UKH35" s="92"/>
      <c r="UKI35" s="92"/>
      <c r="UKJ35" s="92"/>
      <c r="UKK35" s="92"/>
      <c r="UKL35" s="92"/>
      <c r="UKM35" s="92"/>
      <c r="UKN35" s="91"/>
      <c r="UKO35" s="92"/>
      <c r="UKP35" s="92"/>
      <c r="UKQ35" s="92"/>
      <c r="UKR35" s="92"/>
      <c r="UKS35" s="92"/>
      <c r="UKT35" s="92"/>
      <c r="UKU35" s="92"/>
      <c r="UKV35" s="92"/>
      <c r="UKW35" s="92"/>
      <c r="UKX35" s="92"/>
      <c r="UKY35" s="92"/>
      <c r="UKZ35" s="92"/>
      <c r="ULA35" s="91"/>
      <c r="ULB35" s="92"/>
      <c r="ULC35" s="92"/>
      <c r="ULD35" s="92"/>
      <c r="ULE35" s="92"/>
      <c r="ULF35" s="92"/>
      <c r="ULG35" s="92"/>
      <c r="ULH35" s="92"/>
      <c r="ULI35" s="92"/>
      <c r="ULJ35" s="92"/>
      <c r="ULK35" s="92"/>
      <c r="ULL35" s="92"/>
      <c r="ULM35" s="92"/>
      <c r="ULN35" s="91"/>
      <c r="ULO35" s="92"/>
      <c r="ULP35" s="92"/>
      <c r="ULQ35" s="92"/>
      <c r="ULR35" s="92"/>
      <c r="ULS35" s="92"/>
      <c r="ULT35" s="92"/>
      <c r="ULU35" s="92"/>
      <c r="ULV35" s="92"/>
      <c r="ULW35" s="92"/>
      <c r="ULX35" s="92"/>
      <c r="ULY35" s="92"/>
      <c r="ULZ35" s="92"/>
      <c r="UMA35" s="91"/>
      <c r="UMB35" s="92"/>
      <c r="UMC35" s="92"/>
      <c r="UMD35" s="92"/>
      <c r="UME35" s="92"/>
      <c r="UMF35" s="92"/>
      <c r="UMG35" s="92"/>
      <c r="UMH35" s="92"/>
      <c r="UMI35" s="92"/>
      <c r="UMJ35" s="92"/>
      <c r="UMK35" s="92"/>
      <c r="UML35" s="92"/>
      <c r="UMM35" s="92"/>
      <c r="UMN35" s="91"/>
      <c r="UMO35" s="92"/>
      <c r="UMP35" s="92"/>
      <c r="UMQ35" s="92"/>
      <c r="UMR35" s="92"/>
      <c r="UMS35" s="92"/>
      <c r="UMT35" s="92"/>
      <c r="UMU35" s="92"/>
      <c r="UMV35" s="92"/>
      <c r="UMW35" s="92"/>
      <c r="UMX35" s="92"/>
      <c r="UMY35" s="92"/>
      <c r="UMZ35" s="92"/>
      <c r="UNA35" s="91"/>
      <c r="UNB35" s="92"/>
      <c r="UNC35" s="92"/>
      <c r="UND35" s="92"/>
      <c r="UNE35" s="92"/>
      <c r="UNF35" s="92"/>
      <c r="UNG35" s="92"/>
      <c r="UNH35" s="92"/>
      <c r="UNI35" s="92"/>
      <c r="UNJ35" s="92"/>
      <c r="UNK35" s="92"/>
      <c r="UNL35" s="92"/>
      <c r="UNM35" s="92"/>
      <c r="UNN35" s="91"/>
      <c r="UNO35" s="92"/>
      <c r="UNP35" s="92"/>
      <c r="UNQ35" s="92"/>
      <c r="UNR35" s="92"/>
      <c r="UNS35" s="92"/>
      <c r="UNT35" s="92"/>
      <c r="UNU35" s="92"/>
      <c r="UNV35" s="92"/>
      <c r="UNW35" s="92"/>
      <c r="UNX35" s="92"/>
      <c r="UNY35" s="92"/>
      <c r="UNZ35" s="92"/>
      <c r="UOA35" s="91"/>
      <c r="UOB35" s="92"/>
      <c r="UOC35" s="92"/>
      <c r="UOD35" s="92"/>
      <c r="UOE35" s="92"/>
      <c r="UOF35" s="92"/>
      <c r="UOG35" s="92"/>
      <c r="UOH35" s="92"/>
      <c r="UOI35" s="92"/>
      <c r="UOJ35" s="92"/>
      <c r="UOK35" s="92"/>
      <c r="UOL35" s="92"/>
      <c r="UOM35" s="92"/>
      <c r="UON35" s="91"/>
      <c r="UOO35" s="92"/>
      <c r="UOP35" s="92"/>
      <c r="UOQ35" s="92"/>
      <c r="UOR35" s="92"/>
      <c r="UOS35" s="92"/>
      <c r="UOT35" s="92"/>
      <c r="UOU35" s="92"/>
      <c r="UOV35" s="92"/>
      <c r="UOW35" s="92"/>
      <c r="UOX35" s="92"/>
      <c r="UOY35" s="92"/>
      <c r="UOZ35" s="92"/>
      <c r="UPA35" s="91"/>
      <c r="UPB35" s="92"/>
      <c r="UPC35" s="92"/>
      <c r="UPD35" s="92"/>
      <c r="UPE35" s="92"/>
      <c r="UPF35" s="92"/>
      <c r="UPG35" s="92"/>
      <c r="UPH35" s="92"/>
      <c r="UPI35" s="92"/>
      <c r="UPJ35" s="92"/>
      <c r="UPK35" s="92"/>
      <c r="UPL35" s="92"/>
      <c r="UPM35" s="92"/>
      <c r="UPN35" s="91"/>
      <c r="UPO35" s="92"/>
      <c r="UPP35" s="92"/>
      <c r="UPQ35" s="92"/>
      <c r="UPR35" s="92"/>
      <c r="UPS35" s="92"/>
      <c r="UPT35" s="92"/>
      <c r="UPU35" s="92"/>
      <c r="UPV35" s="92"/>
      <c r="UPW35" s="92"/>
      <c r="UPX35" s="92"/>
      <c r="UPY35" s="92"/>
      <c r="UPZ35" s="92"/>
      <c r="UQA35" s="91"/>
      <c r="UQB35" s="92"/>
      <c r="UQC35" s="92"/>
      <c r="UQD35" s="92"/>
      <c r="UQE35" s="92"/>
      <c r="UQF35" s="92"/>
      <c r="UQG35" s="92"/>
      <c r="UQH35" s="92"/>
      <c r="UQI35" s="92"/>
      <c r="UQJ35" s="92"/>
      <c r="UQK35" s="92"/>
      <c r="UQL35" s="92"/>
      <c r="UQM35" s="92"/>
      <c r="UQN35" s="91"/>
      <c r="UQO35" s="92"/>
      <c r="UQP35" s="92"/>
      <c r="UQQ35" s="92"/>
      <c r="UQR35" s="92"/>
      <c r="UQS35" s="92"/>
      <c r="UQT35" s="92"/>
      <c r="UQU35" s="92"/>
      <c r="UQV35" s="92"/>
      <c r="UQW35" s="92"/>
      <c r="UQX35" s="92"/>
      <c r="UQY35" s="92"/>
      <c r="UQZ35" s="92"/>
      <c r="URA35" s="91"/>
      <c r="URB35" s="92"/>
      <c r="URC35" s="92"/>
      <c r="URD35" s="92"/>
      <c r="URE35" s="92"/>
      <c r="URF35" s="92"/>
      <c r="URG35" s="92"/>
      <c r="URH35" s="92"/>
      <c r="URI35" s="92"/>
      <c r="URJ35" s="92"/>
      <c r="URK35" s="92"/>
      <c r="URL35" s="92"/>
      <c r="URM35" s="92"/>
      <c r="URN35" s="91"/>
      <c r="URO35" s="92"/>
      <c r="URP35" s="92"/>
      <c r="URQ35" s="92"/>
      <c r="URR35" s="92"/>
      <c r="URS35" s="92"/>
      <c r="URT35" s="92"/>
      <c r="URU35" s="92"/>
      <c r="URV35" s="92"/>
      <c r="URW35" s="92"/>
      <c r="URX35" s="92"/>
      <c r="URY35" s="92"/>
      <c r="URZ35" s="92"/>
      <c r="USA35" s="91"/>
      <c r="USB35" s="92"/>
      <c r="USC35" s="92"/>
      <c r="USD35" s="92"/>
      <c r="USE35" s="92"/>
      <c r="USF35" s="92"/>
      <c r="USG35" s="92"/>
      <c r="USH35" s="92"/>
      <c r="USI35" s="92"/>
      <c r="USJ35" s="92"/>
      <c r="USK35" s="92"/>
      <c r="USL35" s="92"/>
      <c r="USM35" s="92"/>
      <c r="USN35" s="91"/>
      <c r="USO35" s="92"/>
      <c r="USP35" s="92"/>
      <c r="USQ35" s="92"/>
      <c r="USR35" s="92"/>
      <c r="USS35" s="92"/>
      <c r="UST35" s="92"/>
      <c r="USU35" s="92"/>
      <c r="USV35" s="92"/>
      <c r="USW35" s="92"/>
      <c r="USX35" s="92"/>
      <c r="USY35" s="92"/>
      <c r="USZ35" s="92"/>
      <c r="UTA35" s="91"/>
      <c r="UTB35" s="92"/>
      <c r="UTC35" s="92"/>
      <c r="UTD35" s="92"/>
      <c r="UTE35" s="92"/>
      <c r="UTF35" s="92"/>
      <c r="UTG35" s="92"/>
      <c r="UTH35" s="92"/>
      <c r="UTI35" s="92"/>
      <c r="UTJ35" s="92"/>
      <c r="UTK35" s="92"/>
      <c r="UTL35" s="92"/>
      <c r="UTM35" s="92"/>
      <c r="UTN35" s="91"/>
      <c r="UTO35" s="92"/>
      <c r="UTP35" s="92"/>
      <c r="UTQ35" s="92"/>
      <c r="UTR35" s="92"/>
      <c r="UTS35" s="92"/>
      <c r="UTT35" s="92"/>
      <c r="UTU35" s="92"/>
      <c r="UTV35" s="92"/>
      <c r="UTW35" s="92"/>
      <c r="UTX35" s="92"/>
      <c r="UTY35" s="92"/>
      <c r="UTZ35" s="92"/>
      <c r="UUA35" s="91"/>
      <c r="UUB35" s="92"/>
      <c r="UUC35" s="92"/>
      <c r="UUD35" s="92"/>
      <c r="UUE35" s="92"/>
      <c r="UUF35" s="92"/>
      <c r="UUG35" s="92"/>
      <c r="UUH35" s="92"/>
      <c r="UUI35" s="92"/>
      <c r="UUJ35" s="92"/>
      <c r="UUK35" s="92"/>
      <c r="UUL35" s="92"/>
      <c r="UUM35" s="92"/>
      <c r="UUN35" s="91"/>
      <c r="UUO35" s="92"/>
      <c r="UUP35" s="92"/>
      <c r="UUQ35" s="92"/>
      <c r="UUR35" s="92"/>
      <c r="UUS35" s="92"/>
      <c r="UUT35" s="92"/>
      <c r="UUU35" s="92"/>
      <c r="UUV35" s="92"/>
      <c r="UUW35" s="92"/>
      <c r="UUX35" s="92"/>
      <c r="UUY35" s="92"/>
      <c r="UUZ35" s="92"/>
      <c r="UVA35" s="91"/>
      <c r="UVB35" s="92"/>
      <c r="UVC35" s="92"/>
      <c r="UVD35" s="92"/>
      <c r="UVE35" s="92"/>
      <c r="UVF35" s="92"/>
      <c r="UVG35" s="92"/>
      <c r="UVH35" s="92"/>
      <c r="UVI35" s="92"/>
      <c r="UVJ35" s="92"/>
      <c r="UVK35" s="92"/>
      <c r="UVL35" s="92"/>
      <c r="UVM35" s="92"/>
      <c r="UVN35" s="91"/>
      <c r="UVO35" s="92"/>
      <c r="UVP35" s="92"/>
      <c r="UVQ35" s="92"/>
      <c r="UVR35" s="92"/>
      <c r="UVS35" s="92"/>
      <c r="UVT35" s="92"/>
      <c r="UVU35" s="92"/>
      <c r="UVV35" s="92"/>
      <c r="UVW35" s="92"/>
      <c r="UVX35" s="92"/>
      <c r="UVY35" s="92"/>
      <c r="UVZ35" s="92"/>
      <c r="UWA35" s="91"/>
      <c r="UWB35" s="92"/>
      <c r="UWC35" s="92"/>
      <c r="UWD35" s="92"/>
      <c r="UWE35" s="92"/>
      <c r="UWF35" s="92"/>
      <c r="UWG35" s="92"/>
      <c r="UWH35" s="92"/>
      <c r="UWI35" s="92"/>
      <c r="UWJ35" s="92"/>
      <c r="UWK35" s="92"/>
      <c r="UWL35" s="92"/>
      <c r="UWM35" s="92"/>
      <c r="UWN35" s="91"/>
      <c r="UWO35" s="92"/>
      <c r="UWP35" s="92"/>
      <c r="UWQ35" s="92"/>
      <c r="UWR35" s="92"/>
      <c r="UWS35" s="92"/>
      <c r="UWT35" s="92"/>
      <c r="UWU35" s="92"/>
      <c r="UWV35" s="92"/>
      <c r="UWW35" s="92"/>
      <c r="UWX35" s="92"/>
      <c r="UWY35" s="92"/>
      <c r="UWZ35" s="92"/>
      <c r="UXA35" s="91"/>
      <c r="UXB35" s="92"/>
      <c r="UXC35" s="92"/>
      <c r="UXD35" s="92"/>
      <c r="UXE35" s="92"/>
      <c r="UXF35" s="92"/>
      <c r="UXG35" s="92"/>
      <c r="UXH35" s="92"/>
      <c r="UXI35" s="92"/>
      <c r="UXJ35" s="92"/>
      <c r="UXK35" s="92"/>
      <c r="UXL35" s="92"/>
      <c r="UXM35" s="92"/>
      <c r="UXN35" s="91"/>
      <c r="UXO35" s="92"/>
      <c r="UXP35" s="92"/>
      <c r="UXQ35" s="92"/>
      <c r="UXR35" s="92"/>
      <c r="UXS35" s="92"/>
      <c r="UXT35" s="92"/>
      <c r="UXU35" s="92"/>
      <c r="UXV35" s="92"/>
      <c r="UXW35" s="92"/>
      <c r="UXX35" s="92"/>
      <c r="UXY35" s="92"/>
      <c r="UXZ35" s="92"/>
      <c r="UYA35" s="91"/>
      <c r="UYB35" s="92"/>
      <c r="UYC35" s="92"/>
      <c r="UYD35" s="92"/>
      <c r="UYE35" s="92"/>
      <c r="UYF35" s="92"/>
      <c r="UYG35" s="92"/>
      <c r="UYH35" s="92"/>
      <c r="UYI35" s="92"/>
      <c r="UYJ35" s="92"/>
      <c r="UYK35" s="92"/>
      <c r="UYL35" s="92"/>
      <c r="UYM35" s="92"/>
      <c r="UYN35" s="91"/>
      <c r="UYO35" s="92"/>
      <c r="UYP35" s="92"/>
      <c r="UYQ35" s="92"/>
      <c r="UYR35" s="92"/>
      <c r="UYS35" s="92"/>
      <c r="UYT35" s="92"/>
      <c r="UYU35" s="92"/>
      <c r="UYV35" s="92"/>
      <c r="UYW35" s="92"/>
      <c r="UYX35" s="92"/>
      <c r="UYY35" s="92"/>
      <c r="UYZ35" s="92"/>
      <c r="UZA35" s="91"/>
      <c r="UZB35" s="92"/>
      <c r="UZC35" s="92"/>
      <c r="UZD35" s="92"/>
      <c r="UZE35" s="92"/>
      <c r="UZF35" s="92"/>
      <c r="UZG35" s="92"/>
      <c r="UZH35" s="92"/>
      <c r="UZI35" s="92"/>
      <c r="UZJ35" s="92"/>
      <c r="UZK35" s="92"/>
      <c r="UZL35" s="92"/>
      <c r="UZM35" s="92"/>
      <c r="UZN35" s="91"/>
      <c r="UZO35" s="92"/>
      <c r="UZP35" s="92"/>
      <c r="UZQ35" s="92"/>
      <c r="UZR35" s="92"/>
      <c r="UZS35" s="92"/>
      <c r="UZT35" s="92"/>
      <c r="UZU35" s="92"/>
      <c r="UZV35" s="92"/>
      <c r="UZW35" s="92"/>
      <c r="UZX35" s="92"/>
      <c r="UZY35" s="92"/>
      <c r="UZZ35" s="92"/>
      <c r="VAA35" s="91"/>
      <c r="VAB35" s="92"/>
      <c r="VAC35" s="92"/>
      <c r="VAD35" s="92"/>
      <c r="VAE35" s="92"/>
      <c r="VAF35" s="92"/>
      <c r="VAG35" s="92"/>
      <c r="VAH35" s="92"/>
      <c r="VAI35" s="92"/>
      <c r="VAJ35" s="92"/>
      <c r="VAK35" s="92"/>
      <c r="VAL35" s="92"/>
      <c r="VAM35" s="92"/>
      <c r="VAN35" s="91"/>
      <c r="VAO35" s="92"/>
      <c r="VAP35" s="92"/>
      <c r="VAQ35" s="92"/>
      <c r="VAR35" s="92"/>
      <c r="VAS35" s="92"/>
      <c r="VAT35" s="92"/>
      <c r="VAU35" s="92"/>
      <c r="VAV35" s="92"/>
      <c r="VAW35" s="92"/>
      <c r="VAX35" s="92"/>
      <c r="VAY35" s="92"/>
      <c r="VAZ35" s="92"/>
      <c r="VBA35" s="91"/>
      <c r="VBB35" s="92"/>
      <c r="VBC35" s="92"/>
      <c r="VBD35" s="92"/>
      <c r="VBE35" s="92"/>
      <c r="VBF35" s="92"/>
      <c r="VBG35" s="92"/>
      <c r="VBH35" s="92"/>
      <c r="VBI35" s="92"/>
      <c r="VBJ35" s="92"/>
      <c r="VBK35" s="92"/>
      <c r="VBL35" s="92"/>
      <c r="VBM35" s="92"/>
      <c r="VBN35" s="91"/>
      <c r="VBO35" s="92"/>
      <c r="VBP35" s="92"/>
      <c r="VBQ35" s="92"/>
      <c r="VBR35" s="92"/>
      <c r="VBS35" s="92"/>
      <c r="VBT35" s="92"/>
      <c r="VBU35" s="92"/>
      <c r="VBV35" s="92"/>
      <c r="VBW35" s="92"/>
      <c r="VBX35" s="92"/>
      <c r="VBY35" s="92"/>
      <c r="VBZ35" s="92"/>
      <c r="VCA35" s="91"/>
      <c r="VCB35" s="92"/>
      <c r="VCC35" s="92"/>
      <c r="VCD35" s="92"/>
      <c r="VCE35" s="92"/>
      <c r="VCF35" s="92"/>
      <c r="VCG35" s="92"/>
      <c r="VCH35" s="92"/>
      <c r="VCI35" s="92"/>
      <c r="VCJ35" s="92"/>
      <c r="VCK35" s="92"/>
      <c r="VCL35" s="92"/>
      <c r="VCM35" s="92"/>
      <c r="VCN35" s="91"/>
      <c r="VCO35" s="92"/>
      <c r="VCP35" s="92"/>
      <c r="VCQ35" s="92"/>
      <c r="VCR35" s="92"/>
      <c r="VCS35" s="92"/>
      <c r="VCT35" s="92"/>
      <c r="VCU35" s="92"/>
      <c r="VCV35" s="92"/>
      <c r="VCW35" s="92"/>
      <c r="VCX35" s="92"/>
      <c r="VCY35" s="92"/>
      <c r="VCZ35" s="92"/>
      <c r="VDA35" s="91"/>
      <c r="VDB35" s="92"/>
      <c r="VDC35" s="92"/>
      <c r="VDD35" s="92"/>
      <c r="VDE35" s="92"/>
      <c r="VDF35" s="92"/>
      <c r="VDG35" s="92"/>
      <c r="VDH35" s="92"/>
      <c r="VDI35" s="92"/>
      <c r="VDJ35" s="92"/>
      <c r="VDK35" s="92"/>
      <c r="VDL35" s="92"/>
      <c r="VDM35" s="92"/>
      <c r="VDN35" s="91"/>
      <c r="VDO35" s="92"/>
      <c r="VDP35" s="92"/>
      <c r="VDQ35" s="92"/>
      <c r="VDR35" s="92"/>
      <c r="VDS35" s="92"/>
      <c r="VDT35" s="92"/>
      <c r="VDU35" s="92"/>
      <c r="VDV35" s="92"/>
      <c r="VDW35" s="92"/>
      <c r="VDX35" s="92"/>
      <c r="VDY35" s="92"/>
      <c r="VDZ35" s="92"/>
      <c r="VEA35" s="91"/>
      <c r="VEB35" s="92"/>
      <c r="VEC35" s="92"/>
      <c r="VED35" s="92"/>
      <c r="VEE35" s="92"/>
      <c r="VEF35" s="92"/>
      <c r="VEG35" s="92"/>
      <c r="VEH35" s="92"/>
      <c r="VEI35" s="92"/>
      <c r="VEJ35" s="92"/>
      <c r="VEK35" s="92"/>
      <c r="VEL35" s="92"/>
      <c r="VEM35" s="92"/>
      <c r="VEN35" s="91"/>
      <c r="VEO35" s="92"/>
      <c r="VEP35" s="92"/>
      <c r="VEQ35" s="92"/>
      <c r="VER35" s="92"/>
      <c r="VES35" s="92"/>
      <c r="VET35" s="92"/>
      <c r="VEU35" s="92"/>
      <c r="VEV35" s="92"/>
      <c r="VEW35" s="92"/>
      <c r="VEX35" s="92"/>
      <c r="VEY35" s="92"/>
      <c r="VEZ35" s="92"/>
      <c r="VFA35" s="91"/>
      <c r="VFB35" s="92"/>
      <c r="VFC35" s="92"/>
      <c r="VFD35" s="92"/>
      <c r="VFE35" s="92"/>
      <c r="VFF35" s="92"/>
      <c r="VFG35" s="92"/>
      <c r="VFH35" s="92"/>
      <c r="VFI35" s="92"/>
      <c r="VFJ35" s="92"/>
      <c r="VFK35" s="92"/>
      <c r="VFL35" s="92"/>
      <c r="VFM35" s="92"/>
      <c r="VFN35" s="91"/>
      <c r="VFO35" s="92"/>
      <c r="VFP35" s="92"/>
      <c r="VFQ35" s="92"/>
      <c r="VFR35" s="92"/>
      <c r="VFS35" s="92"/>
      <c r="VFT35" s="92"/>
      <c r="VFU35" s="92"/>
      <c r="VFV35" s="92"/>
      <c r="VFW35" s="92"/>
      <c r="VFX35" s="92"/>
      <c r="VFY35" s="92"/>
      <c r="VFZ35" s="92"/>
      <c r="VGA35" s="91"/>
      <c r="VGB35" s="92"/>
      <c r="VGC35" s="92"/>
      <c r="VGD35" s="92"/>
      <c r="VGE35" s="92"/>
      <c r="VGF35" s="92"/>
      <c r="VGG35" s="92"/>
      <c r="VGH35" s="92"/>
      <c r="VGI35" s="92"/>
      <c r="VGJ35" s="92"/>
      <c r="VGK35" s="92"/>
      <c r="VGL35" s="92"/>
      <c r="VGM35" s="92"/>
      <c r="VGN35" s="91"/>
      <c r="VGO35" s="92"/>
      <c r="VGP35" s="92"/>
      <c r="VGQ35" s="92"/>
      <c r="VGR35" s="92"/>
      <c r="VGS35" s="92"/>
      <c r="VGT35" s="92"/>
      <c r="VGU35" s="92"/>
      <c r="VGV35" s="92"/>
      <c r="VGW35" s="92"/>
      <c r="VGX35" s="92"/>
      <c r="VGY35" s="92"/>
      <c r="VGZ35" s="92"/>
      <c r="VHA35" s="91"/>
      <c r="VHB35" s="92"/>
      <c r="VHC35" s="92"/>
      <c r="VHD35" s="92"/>
      <c r="VHE35" s="92"/>
      <c r="VHF35" s="92"/>
      <c r="VHG35" s="92"/>
      <c r="VHH35" s="92"/>
      <c r="VHI35" s="92"/>
      <c r="VHJ35" s="92"/>
      <c r="VHK35" s="92"/>
      <c r="VHL35" s="92"/>
      <c r="VHM35" s="92"/>
      <c r="VHN35" s="91"/>
      <c r="VHO35" s="92"/>
      <c r="VHP35" s="92"/>
      <c r="VHQ35" s="92"/>
      <c r="VHR35" s="92"/>
      <c r="VHS35" s="92"/>
      <c r="VHT35" s="92"/>
      <c r="VHU35" s="92"/>
      <c r="VHV35" s="92"/>
      <c r="VHW35" s="92"/>
      <c r="VHX35" s="92"/>
      <c r="VHY35" s="92"/>
      <c r="VHZ35" s="92"/>
      <c r="VIA35" s="91"/>
      <c r="VIB35" s="92"/>
      <c r="VIC35" s="92"/>
      <c r="VID35" s="92"/>
      <c r="VIE35" s="92"/>
      <c r="VIF35" s="92"/>
      <c r="VIG35" s="92"/>
      <c r="VIH35" s="92"/>
      <c r="VII35" s="92"/>
      <c r="VIJ35" s="92"/>
      <c r="VIK35" s="92"/>
      <c r="VIL35" s="92"/>
      <c r="VIM35" s="92"/>
      <c r="VIN35" s="91"/>
      <c r="VIO35" s="92"/>
      <c r="VIP35" s="92"/>
      <c r="VIQ35" s="92"/>
      <c r="VIR35" s="92"/>
      <c r="VIS35" s="92"/>
      <c r="VIT35" s="92"/>
      <c r="VIU35" s="92"/>
      <c r="VIV35" s="92"/>
      <c r="VIW35" s="92"/>
      <c r="VIX35" s="92"/>
      <c r="VIY35" s="92"/>
      <c r="VIZ35" s="92"/>
      <c r="VJA35" s="91"/>
      <c r="VJB35" s="92"/>
      <c r="VJC35" s="92"/>
      <c r="VJD35" s="92"/>
      <c r="VJE35" s="92"/>
      <c r="VJF35" s="92"/>
      <c r="VJG35" s="92"/>
      <c r="VJH35" s="92"/>
      <c r="VJI35" s="92"/>
      <c r="VJJ35" s="92"/>
      <c r="VJK35" s="92"/>
      <c r="VJL35" s="92"/>
      <c r="VJM35" s="92"/>
      <c r="VJN35" s="91"/>
      <c r="VJO35" s="92"/>
      <c r="VJP35" s="92"/>
      <c r="VJQ35" s="92"/>
      <c r="VJR35" s="92"/>
      <c r="VJS35" s="92"/>
      <c r="VJT35" s="92"/>
      <c r="VJU35" s="92"/>
      <c r="VJV35" s="92"/>
      <c r="VJW35" s="92"/>
      <c r="VJX35" s="92"/>
      <c r="VJY35" s="92"/>
      <c r="VJZ35" s="92"/>
      <c r="VKA35" s="91"/>
      <c r="VKB35" s="92"/>
      <c r="VKC35" s="92"/>
      <c r="VKD35" s="92"/>
      <c r="VKE35" s="92"/>
      <c r="VKF35" s="92"/>
      <c r="VKG35" s="92"/>
      <c r="VKH35" s="92"/>
      <c r="VKI35" s="92"/>
      <c r="VKJ35" s="92"/>
      <c r="VKK35" s="92"/>
      <c r="VKL35" s="92"/>
      <c r="VKM35" s="92"/>
      <c r="VKN35" s="91"/>
      <c r="VKO35" s="92"/>
      <c r="VKP35" s="92"/>
      <c r="VKQ35" s="92"/>
      <c r="VKR35" s="92"/>
      <c r="VKS35" s="92"/>
      <c r="VKT35" s="92"/>
      <c r="VKU35" s="92"/>
      <c r="VKV35" s="92"/>
      <c r="VKW35" s="92"/>
      <c r="VKX35" s="92"/>
      <c r="VKY35" s="92"/>
      <c r="VKZ35" s="92"/>
      <c r="VLA35" s="91"/>
      <c r="VLB35" s="92"/>
      <c r="VLC35" s="92"/>
      <c r="VLD35" s="92"/>
      <c r="VLE35" s="92"/>
      <c r="VLF35" s="92"/>
      <c r="VLG35" s="92"/>
      <c r="VLH35" s="92"/>
      <c r="VLI35" s="92"/>
      <c r="VLJ35" s="92"/>
      <c r="VLK35" s="92"/>
      <c r="VLL35" s="92"/>
      <c r="VLM35" s="92"/>
      <c r="VLN35" s="91"/>
      <c r="VLO35" s="92"/>
      <c r="VLP35" s="92"/>
      <c r="VLQ35" s="92"/>
      <c r="VLR35" s="92"/>
      <c r="VLS35" s="92"/>
      <c r="VLT35" s="92"/>
      <c r="VLU35" s="92"/>
      <c r="VLV35" s="92"/>
      <c r="VLW35" s="92"/>
      <c r="VLX35" s="92"/>
      <c r="VLY35" s="92"/>
      <c r="VLZ35" s="92"/>
      <c r="VMA35" s="91"/>
      <c r="VMB35" s="92"/>
      <c r="VMC35" s="92"/>
      <c r="VMD35" s="92"/>
      <c r="VME35" s="92"/>
      <c r="VMF35" s="92"/>
      <c r="VMG35" s="92"/>
      <c r="VMH35" s="92"/>
      <c r="VMI35" s="92"/>
      <c r="VMJ35" s="92"/>
      <c r="VMK35" s="92"/>
      <c r="VML35" s="92"/>
      <c r="VMM35" s="92"/>
      <c r="VMN35" s="91"/>
      <c r="VMO35" s="92"/>
      <c r="VMP35" s="92"/>
      <c r="VMQ35" s="92"/>
      <c r="VMR35" s="92"/>
      <c r="VMS35" s="92"/>
      <c r="VMT35" s="92"/>
      <c r="VMU35" s="92"/>
      <c r="VMV35" s="92"/>
      <c r="VMW35" s="92"/>
      <c r="VMX35" s="92"/>
      <c r="VMY35" s="92"/>
      <c r="VMZ35" s="92"/>
      <c r="VNA35" s="91"/>
      <c r="VNB35" s="92"/>
      <c r="VNC35" s="92"/>
      <c r="VND35" s="92"/>
      <c r="VNE35" s="92"/>
      <c r="VNF35" s="92"/>
      <c r="VNG35" s="92"/>
      <c r="VNH35" s="92"/>
      <c r="VNI35" s="92"/>
      <c r="VNJ35" s="92"/>
      <c r="VNK35" s="92"/>
      <c r="VNL35" s="92"/>
      <c r="VNM35" s="92"/>
      <c r="VNN35" s="91"/>
      <c r="VNO35" s="92"/>
      <c r="VNP35" s="92"/>
      <c r="VNQ35" s="92"/>
      <c r="VNR35" s="92"/>
      <c r="VNS35" s="92"/>
      <c r="VNT35" s="92"/>
      <c r="VNU35" s="92"/>
      <c r="VNV35" s="92"/>
      <c r="VNW35" s="92"/>
      <c r="VNX35" s="92"/>
      <c r="VNY35" s="92"/>
      <c r="VNZ35" s="92"/>
      <c r="VOA35" s="91"/>
      <c r="VOB35" s="92"/>
      <c r="VOC35" s="92"/>
      <c r="VOD35" s="92"/>
      <c r="VOE35" s="92"/>
      <c r="VOF35" s="92"/>
      <c r="VOG35" s="92"/>
      <c r="VOH35" s="92"/>
      <c r="VOI35" s="92"/>
      <c r="VOJ35" s="92"/>
      <c r="VOK35" s="92"/>
      <c r="VOL35" s="92"/>
      <c r="VOM35" s="92"/>
      <c r="VON35" s="91"/>
      <c r="VOO35" s="92"/>
      <c r="VOP35" s="92"/>
      <c r="VOQ35" s="92"/>
      <c r="VOR35" s="92"/>
      <c r="VOS35" s="92"/>
      <c r="VOT35" s="92"/>
      <c r="VOU35" s="92"/>
      <c r="VOV35" s="92"/>
      <c r="VOW35" s="92"/>
      <c r="VOX35" s="92"/>
      <c r="VOY35" s="92"/>
      <c r="VOZ35" s="92"/>
      <c r="VPA35" s="91"/>
      <c r="VPB35" s="92"/>
      <c r="VPC35" s="92"/>
      <c r="VPD35" s="92"/>
      <c r="VPE35" s="92"/>
      <c r="VPF35" s="92"/>
      <c r="VPG35" s="92"/>
      <c r="VPH35" s="92"/>
      <c r="VPI35" s="92"/>
      <c r="VPJ35" s="92"/>
      <c r="VPK35" s="92"/>
      <c r="VPL35" s="92"/>
      <c r="VPM35" s="92"/>
      <c r="VPN35" s="91"/>
      <c r="VPO35" s="92"/>
      <c r="VPP35" s="92"/>
      <c r="VPQ35" s="92"/>
      <c r="VPR35" s="92"/>
      <c r="VPS35" s="92"/>
      <c r="VPT35" s="92"/>
      <c r="VPU35" s="92"/>
      <c r="VPV35" s="92"/>
      <c r="VPW35" s="92"/>
      <c r="VPX35" s="92"/>
      <c r="VPY35" s="92"/>
      <c r="VPZ35" s="92"/>
      <c r="VQA35" s="91"/>
      <c r="VQB35" s="92"/>
      <c r="VQC35" s="92"/>
      <c r="VQD35" s="92"/>
      <c r="VQE35" s="92"/>
      <c r="VQF35" s="92"/>
      <c r="VQG35" s="92"/>
      <c r="VQH35" s="92"/>
      <c r="VQI35" s="92"/>
      <c r="VQJ35" s="92"/>
      <c r="VQK35" s="92"/>
      <c r="VQL35" s="92"/>
      <c r="VQM35" s="92"/>
      <c r="VQN35" s="91"/>
      <c r="VQO35" s="92"/>
      <c r="VQP35" s="92"/>
      <c r="VQQ35" s="92"/>
      <c r="VQR35" s="92"/>
      <c r="VQS35" s="92"/>
      <c r="VQT35" s="92"/>
      <c r="VQU35" s="92"/>
      <c r="VQV35" s="92"/>
      <c r="VQW35" s="92"/>
      <c r="VQX35" s="92"/>
      <c r="VQY35" s="92"/>
      <c r="VQZ35" s="92"/>
      <c r="VRA35" s="91"/>
      <c r="VRB35" s="92"/>
      <c r="VRC35" s="92"/>
      <c r="VRD35" s="92"/>
      <c r="VRE35" s="92"/>
      <c r="VRF35" s="92"/>
      <c r="VRG35" s="92"/>
      <c r="VRH35" s="92"/>
      <c r="VRI35" s="92"/>
      <c r="VRJ35" s="92"/>
      <c r="VRK35" s="92"/>
      <c r="VRL35" s="92"/>
      <c r="VRM35" s="92"/>
      <c r="VRN35" s="91"/>
      <c r="VRO35" s="92"/>
      <c r="VRP35" s="92"/>
      <c r="VRQ35" s="92"/>
      <c r="VRR35" s="92"/>
      <c r="VRS35" s="92"/>
      <c r="VRT35" s="92"/>
      <c r="VRU35" s="92"/>
      <c r="VRV35" s="92"/>
      <c r="VRW35" s="92"/>
      <c r="VRX35" s="92"/>
      <c r="VRY35" s="92"/>
      <c r="VRZ35" s="92"/>
      <c r="VSA35" s="91"/>
      <c r="VSB35" s="92"/>
      <c r="VSC35" s="92"/>
      <c r="VSD35" s="92"/>
      <c r="VSE35" s="92"/>
      <c r="VSF35" s="92"/>
      <c r="VSG35" s="92"/>
      <c r="VSH35" s="92"/>
      <c r="VSI35" s="92"/>
      <c r="VSJ35" s="92"/>
      <c r="VSK35" s="92"/>
      <c r="VSL35" s="92"/>
      <c r="VSM35" s="92"/>
      <c r="VSN35" s="91"/>
      <c r="VSO35" s="92"/>
      <c r="VSP35" s="92"/>
      <c r="VSQ35" s="92"/>
      <c r="VSR35" s="92"/>
      <c r="VSS35" s="92"/>
      <c r="VST35" s="92"/>
      <c r="VSU35" s="92"/>
      <c r="VSV35" s="92"/>
      <c r="VSW35" s="92"/>
      <c r="VSX35" s="92"/>
      <c r="VSY35" s="92"/>
      <c r="VSZ35" s="92"/>
      <c r="VTA35" s="91"/>
      <c r="VTB35" s="92"/>
      <c r="VTC35" s="92"/>
      <c r="VTD35" s="92"/>
      <c r="VTE35" s="92"/>
      <c r="VTF35" s="92"/>
      <c r="VTG35" s="92"/>
      <c r="VTH35" s="92"/>
      <c r="VTI35" s="92"/>
      <c r="VTJ35" s="92"/>
      <c r="VTK35" s="92"/>
      <c r="VTL35" s="92"/>
      <c r="VTM35" s="92"/>
      <c r="VTN35" s="91"/>
      <c r="VTO35" s="92"/>
      <c r="VTP35" s="92"/>
      <c r="VTQ35" s="92"/>
      <c r="VTR35" s="92"/>
      <c r="VTS35" s="92"/>
      <c r="VTT35" s="92"/>
      <c r="VTU35" s="92"/>
      <c r="VTV35" s="92"/>
      <c r="VTW35" s="92"/>
      <c r="VTX35" s="92"/>
      <c r="VTY35" s="92"/>
      <c r="VTZ35" s="92"/>
      <c r="VUA35" s="91"/>
      <c r="VUB35" s="92"/>
      <c r="VUC35" s="92"/>
      <c r="VUD35" s="92"/>
      <c r="VUE35" s="92"/>
      <c r="VUF35" s="92"/>
      <c r="VUG35" s="92"/>
      <c r="VUH35" s="92"/>
      <c r="VUI35" s="92"/>
      <c r="VUJ35" s="92"/>
      <c r="VUK35" s="92"/>
      <c r="VUL35" s="92"/>
      <c r="VUM35" s="92"/>
      <c r="VUN35" s="91"/>
      <c r="VUO35" s="92"/>
      <c r="VUP35" s="92"/>
      <c r="VUQ35" s="92"/>
      <c r="VUR35" s="92"/>
      <c r="VUS35" s="92"/>
      <c r="VUT35" s="92"/>
      <c r="VUU35" s="92"/>
      <c r="VUV35" s="92"/>
      <c r="VUW35" s="92"/>
      <c r="VUX35" s="92"/>
      <c r="VUY35" s="92"/>
      <c r="VUZ35" s="92"/>
      <c r="VVA35" s="91"/>
      <c r="VVB35" s="92"/>
      <c r="VVC35" s="92"/>
      <c r="VVD35" s="92"/>
      <c r="VVE35" s="92"/>
      <c r="VVF35" s="92"/>
      <c r="VVG35" s="92"/>
      <c r="VVH35" s="92"/>
      <c r="VVI35" s="92"/>
      <c r="VVJ35" s="92"/>
      <c r="VVK35" s="92"/>
      <c r="VVL35" s="92"/>
      <c r="VVM35" s="92"/>
      <c r="VVN35" s="91"/>
      <c r="VVO35" s="92"/>
      <c r="VVP35" s="92"/>
      <c r="VVQ35" s="92"/>
      <c r="VVR35" s="92"/>
      <c r="VVS35" s="92"/>
      <c r="VVT35" s="92"/>
      <c r="VVU35" s="92"/>
      <c r="VVV35" s="92"/>
      <c r="VVW35" s="92"/>
      <c r="VVX35" s="92"/>
      <c r="VVY35" s="92"/>
      <c r="VVZ35" s="92"/>
      <c r="VWA35" s="91"/>
      <c r="VWB35" s="92"/>
      <c r="VWC35" s="92"/>
      <c r="VWD35" s="92"/>
      <c r="VWE35" s="92"/>
      <c r="VWF35" s="92"/>
      <c r="VWG35" s="92"/>
      <c r="VWH35" s="92"/>
      <c r="VWI35" s="92"/>
      <c r="VWJ35" s="92"/>
      <c r="VWK35" s="92"/>
      <c r="VWL35" s="92"/>
      <c r="VWM35" s="92"/>
      <c r="VWN35" s="91"/>
      <c r="VWO35" s="92"/>
      <c r="VWP35" s="92"/>
      <c r="VWQ35" s="92"/>
      <c r="VWR35" s="92"/>
      <c r="VWS35" s="92"/>
      <c r="VWT35" s="92"/>
      <c r="VWU35" s="92"/>
      <c r="VWV35" s="92"/>
      <c r="VWW35" s="92"/>
      <c r="VWX35" s="92"/>
      <c r="VWY35" s="92"/>
      <c r="VWZ35" s="92"/>
      <c r="VXA35" s="91"/>
      <c r="VXB35" s="92"/>
      <c r="VXC35" s="92"/>
      <c r="VXD35" s="92"/>
      <c r="VXE35" s="92"/>
      <c r="VXF35" s="92"/>
      <c r="VXG35" s="92"/>
      <c r="VXH35" s="92"/>
      <c r="VXI35" s="92"/>
      <c r="VXJ35" s="92"/>
      <c r="VXK35" s="92"/>
      <c r="VXL35" s="92"/>
      <c r="VXM35" s="92"/>
      <c r="VXN35" s="91"/>
      <c r="VXO35" s="92"/>
      <c r="VXP35" s="92"/>
      <c r="VXQ35" s="92"/>
      <c r="VXR35" s="92"/>
      <c r="VXS35" s="92"/>
      <c r="VXT35" s="92"/>
      <c r="VXU35" s="92"/>
      <c r="VXV35" s="92"/>
      <c r="VXW35" s="92"/>
      <c r="VXX35" s="92"/>
      <c r="VXY35" s="92"/>
      <c r="VXZ35" s="92"/>
      <c r="VYA35" s="91"/>
      <c r="VYB35" s="92"/>
      <c r="VYC35" s="92"/>
      <c r="VYD35" s="92"/>
      <c r="VYE35" s="92"/>
      <c r="VYF35" s="92"/>
      <c r="VYG35" s="92"/>
      <c r="VYH35" s="92"/>
      <c r="VYI35" s="92"/>
      <c r="VYJ35" s="92"/>
      <c r="VYK35" s="92"/>
      <c r="VYL35" s="92"/>
      <c r="VYM35" s="92"/>
      <c r="VYN35" s="91"/>
      <c r="VYO35" s="92"/>
      <c r="VYP35" s="92"/>
      <c r="VYQ35" s="92"/>
      <c r="VYR35" s="92"/>
      <c r="VYS35" s="92"/>
      <c r="VYT35" s="92"/>
      <c r="VYU35" s="92"/>
      <c r="VYV35" s="92"/>
      <c r="VYW35" s="92"/>
      <c r="VYX35" s="92"/>
      <c r="VYY35" s="92"/>
      <c r="VYZ35" s="92"/>
      <c r="VZA35" s="91"/>
      <c r="VZB35" s="92"/>
      <c r="VZC35" s="92"/>
      <c r="VZD35" s="92"/>
      <c r="VZE35" s="92"/>
      <c r="VZF35" s="92"/>
      <c r="VZG35" s="92"/>
      <c r="VZH35" s="92"/>
      <c r="VZI35" s="92"/>
      <c r="VZJ35" s="92"/>
      <c r="VZK35" s="92"/>
      <c r="VZL35" s="92"/>
      <c r="VZM35" s="92"/>
      <c r="VZN35" s="91"/>
      <c r="VZO35" s="92"/>
      <c r="VZP35" s="92"/>
      <c r="VZQ35" s="92"/>
      <c r="VZR35" s="92"/>
      <c r="VZS35" s="92"/>
      <c r="VZT35" s="92"/>
      <c r="VZU35" s="92"/>
      <c r="VZV35" s="92"/>
      <c r="VZW35" s="92"/>
      <c r="VZX35" s="92"/>
      <c r="VZY35" s="92"/>
      <c r="VZZ35" s="92"/>
      <c r="WAA35" s="91"/>
      <c r="WAB35" s="92"/>
      <c r="WAC35" s="92"/>
      <c r="WAD35" s="92"/>
      <c r="WAE35" s="92"/>
      <c r="WAF35" s="92"/>
      <c r="WAG35" s="92"/>
      <c r="WAH35" s="92"/>
      <c r="WAI35" s="92"/>
      <c r="WAJ35" s="92"/>
      <c r="WAK35" s="92"/>
      <c r="WAL35" s="92"/>
      <c r="WAM35" s="92"/>
      <c r="WAN35" s="91"/>
      <c r="WAO35" s="92"/>
      <c r="WAP35" s="92"/>
      <c r="WAQ35" s="92"/>
      <c r="WAR35" s="92"/>
      <c r="WAS35" s="92"/>
      <c r="WAT35" s="92"/>
      <c r="WAU35" s="92"/>
      <c r="WAV35" s="92"/>
      <c r="WAW35" s="92"/>
      <c r="WAX35" s="92"/>
      <c r="WAY35" s="92"/>
      <c r="WAZ35" s="92"/>
      <c r="WBA35" s="91"/>
      <c r="WBB35" s="92"/>
      <c r="WBC35" s="92"/>
      <c r="WBD35" s="92"/>
      <c r="WBE35" s="92"/>
      <c r="WBF35" s="92"/>
      <c r="WBG35" s="92"/>
      <c r="WBH35" s="92"/>
      <c r="WBI35" s="92"/>
      <c r="WBJ35" s="92"/>
      <c r="WBK35" s="92"/>
      <c r="WBL35" s="92"/>
      <c r="WBM35" s="92"/>
      <c r="WBN35" s="91"/>
      <c r="WBO35" s="92"/>
      <c r="WBP35" s="92"/>
      <c r="WBQ35" s="92"/>
      <c r="WBR35" s="92"/>
      <c r="WBS35" s="92"/>
      <c r="WBT35" s="92"/>
      <c r="WBU35" s="92"/>
      <c r="WBV35" s="92"/>
      <c r="WBW35" s="92"/>
      <c r="WBX35" s="92"/>
      <c r="WBY35" s="92"/>
      <c r="WBZ35" s="92"/>
      <c r="WCA35" s="91"/>
      <c r="WCB35" s="92"/>
      <c r="WCC35" s="92"/>
      <c r="WCD35" s="92"/>
      <c r="WCE35" s="92"/>
      <c r="WCF35" s="92"/>
      <c r="WCG35" s="92"/>
      <c r="WCH35" s="92"/>
      <c r="WCI35" s="92"/>
      <c r="WCJ35" s="92"/>
      <c r="WCK35" s="92"/>
      <c r="WCL35" s="92"/>
      <c r="WCM35" s="92"/>
      <c r="WCN35" s="91"/>
      <c r="WCO35" s="92"/>
      <c r="WCP35" s="92"/>
      <c r="WCQ35" s="92"/>
      <c r="WCR35" s="92"/>
      <c r="WCS35" s="92"/>
      <c r="WCT35" s="92"/>
      <c r="WCU35" s="92"/>
      <c r="WCV35" s="92"/>
      <c r="WCW35" s="92"/>
      <c r="WCX35" s="92"/>
      <c r="WCY35" s="92"/>
      <c r="WCZ35" s="92"/>
      <c r="WDA35" s="91"/>
      <c r="WDB35" s="92"/>
      <c r="WDC35" s="92"/>
      <c r="WDD35" s="92"/>
      <c r="WDE35" s="92"/>
      <c r="WDF35" s="92"/>
      <c r="WDG35" s="92"/>
      <c r="WDH35" s="92"/>
      <c r="WDI35" s="92"/>
      <c r="WDJ35" s="92"/>
      <c r="WDK35" s="92"/>
      <c r="WDL35" s="92"/>
      <c r="WDM35" s="92"/>
      <c r="WDN35" s="91"/>
      <c r="WDO35" s="92"/>
      <c r="WDP35" s="92"/>
      <c r="WDQ35" s="92"/>
      <c r="WDR35" s="92"/>
      <c r="WDS35" s="92"/>
      <c r="WDT35" s="92"/>
      <c r="WDU35" s="92"/>
      <c r="WDV35" s="92"/>
      <c r="WDW35" s="92"/>
      <c r="WDX35" s="92"/>
      <c r="WDY35" s="92"/>
      <c r="WDZ35" s="92"/>
      <c r="WEA35" s="91"/>
      <c r="WEB35" s="92"/>
      <c r="WEC35" s="92"/>
      <c r="WED35" s="92"/>
      <c r="WEE35" s="92"/>
      <c r="WEF35" s="92"/>
      <c r="WEG35" s="92"/>
      <c r="WEH35" s="92"/>
      <c r="WEI35" s="92"/>
      <c r="WEJ35" s="92"/>
      <c r="WEK35" s="92"/>
      <c r="WEL35" s="92"/>
      <c r="WEM35" s="92"/>
      <c r="WEN35" s="91"/>
      <c r="WEO35" s="92"/>
      <c r="WEP35" s="92"/>
      <c r="WEQ35" s="92"/>
      <c r="WER35" s="92"/>
      <c r="WES35" s="92"/>
      <c r="WET35" s="92"/>
      <c r="WEU35" s="92"/>
      <c r="WEV35" s="92"/>
      <c r="WEW35" s="92"/>
      <c r="WEX35" s="92"/>
      <c r="WEY35" s="92"/>
      <c r="WEZ35" s="92"/>
      <c r="WFA35" s="91"/>
      <c r="WFB35" s="92"/>
      <c r="WFC35" s="92"/>
      <c r="WFD35" s="92"/>
      <c r="WFE35" s="92"/>
      <c r="WFF35" s="92"/>
      <c r="WFG35" s="92"/>
      <c r="WFH35" s="92"/>
      <c r="WFI35" s="92"/>
      <c r="WFJ35" s="92"/>
      <c r="WFK35" s="92"/>
      <c r="WFL35" s="92"/>
      <c r="WFM35" s="92"/>
      <c r="WFN35" s="91"/>
      <c r="WFO35" s="92"/>
      <c r="WFP35" s="92"/>
      <c r="WFQ35" s="92"/>
      <c r="WFR35" s="92"/>
      <c r="WFS35" s="92"/>
      <c r="WFT35" s="92"/>
      <c r="WFU35" s="92"/>
      <c r="WFV35" s="92"/>
      <c r="WFW35" s="92"/>
      <c r="WFX35" s="92"/>
      <c r="WFY35" s="92"/>
      <c r="WFZ35" s="92"/>
      <c r="WGA35" s="91"/>
      <c r="WGB35" s="92"/>
      <c r="WGC35" s="92"/>
      <c r="WGD35" s="92"/>
      <c r="WGE35" s="92"/>
      <c r="WGF35" s="92"/>
      <c r="WGG35" s="92"/>
      <c r="WGH35" s="92"/>
      <c r="WGI35" s="92"/>
      <c r="WGJ35" s="92"/>
      <c r="WGK35" s="92"/>
      <c r="WGL35" s="92"/>
      <c r="WGM35" s="92"/>
      <c r="WGN35" s="91"/>
      <c r="WGO35" s="92"/>
      <c r="WGP35" s="92"/>
      <c r="WGQ35" s="92"/>
      <c r="WGR35" s="92"/>
      <c r="WGS35" s="92"/>
      <c r="WGT35" s="92"/>
      <c r="WGU35" s="92"/>
      <c r="WGV35" s="92"/>
      <c r="WGW35" s="92"/>
      <c r="WGX35" s="92"/>
      <c r="WGY35" s="92"/>
      <c r="WGZ35" s="92"/>
      <c r="WHA35" s="91"/>
      <c r="WHB35" s="92"/>
      <c r="WHC35" s="92"/>
      <c r="WHD35" s="92"/>
      <c r="WHE35" s="92"/>
      <c r="WHF35" s="92"/>
      <c r="WHG35" s="92"/>
      <c r="WHH35" s="92"/>
      <c r="WHI35" s="92"/>
      <c r="WHJ35" s="92"/>
      <c r="WHK35" s="92"/>
      <c r="WHL35" s="92"/>
      <c r="WHM35" s="92"/>
      <c r="WHN35" s="91"/>
      <c r="WHO35" s="92"/>
      <c r="WHP35" s="92"/>
      <c r="WHQ35" s="92"/>
      <c r="WHR35" s="92"/>
      <c r="WHS35" s="92"/>
      <c r="WHT35" s="92"/>
      <c r="WHU35" s="92"/>
      <c r="WHV35" s="92"/>
      <c r="WHW35" s="92"/>
      <c r="WHX35" s="92"/>
      <c r="WHY35" s="92"/>
      <c r="WHZ35" s="92"/>
      <c r="WIA35" s="91"/>
      <c r="WIB35" s="92"/>
      <c r="WIC35" s="92"/>
      <c r="WID35" s="92"/>
      <c r="WIE35" s="92"/>
      <c r="WIF35" s="92"/>
      <c r="WIG35" s="92"/>
      <c r="WIH35" s="92"/>
      <c r="WII35" s="92"/>
      <c r="WIJ35" s="92"/>
      <c r="WIK35" s="92"/>
      <c r="WIL35" s="92"/>
      <c r="WIM35" s="92"/>
      <c r="WIN35" s="91"/>
      <c r="WIO35" s="92"/>
      <c r="WIP35" s="92"/>
      <c r="WIQ35" s="92"/>
      <c r="WIR35" s="92"/>
      <c r="WIS35" s="92"/>
      <c r="WIT35" s="92"/>
      <c r="WIU35" s="92"/>
      <c r="WIV35" s="92"/>
      <c r="WIW35" s="92"/>
      <c r="WIX35" s="92"/>
      <c r="WIY35" s="92"/>
      <c r="WIZ35" s="92"/>
      <c r="WJA35" s="91"/>
      <c r="WJB35" s="92"/>
      <c r="WJC35" s="92"/>
      <c r="WJD35" s="92"/>
      <c r="WJE35" s="92"/>
      <c r="WJF35" s="92"/>
      <c r="WJG35" s="92"/>
      <c r="WJH35" s="92"/>
      <c r="WJI35" s="92"/>
      <c r="WJJ35" s="92"/>
      <c r="WJK35" s="92"/>
      <c r="WJL35" s="92"/>
      <c r="WJM35" s="92"/>
      <c r="WJN35" s="91"/>
      <c r="WJO35" s="92"/>
      <c r="WJP35" s="92"/>
      <c r="WJQ35" s="92"/>
      <c r="WJR35" s="92"/>
      <c r="WJS35" s="92"/>
      <c r="WJT35" s="92"/>
      <c r="WJU35" s="92"/>
      <c r="WJV35" s="92"/>
      <c r="WJW35" s="92"/>
      <c r="WJX35" s="92"/>
      <c r="WJY35" s="92"/>
      <c r="WJZ35" s="92"/>
      <c r="WKA35" s="91"/>
      <c r="WKB35" s="92"/>
      <c r="WKC35" s="92"/>
      <c r="WKD35" s="92"/>
      <c r="WKE35" s="92"/>
      <c r="WKF35" s="92"/>
      <c r="WKG35" s="92"/>
      <c r="WKH35" s="92"/>
      <c r="WKI35" s="92"/>
      <c r="WKJ35" s="92"/>
      <c r="WKK35" s="92"/>
      <c r="WKL35" s="92"/>
      <c r="WKM35" s="92"/>
      <c r="WKN35" s="91"/>
      <c r="WKO35" s="92"/>
      <c r="WKP35" s="92"/>
      <c r="WKQ35" s="92"/>
      <c r="WKR35" s="92"/>
      <c r="WKS35" s="92"/>
      <c r="WKT35" s="92"/>
      <c r="WKU35" s="92"/>
      <c r="WKV35" s="92"/>
      <c r="WKW35" s="92"/>
      <c r="WKX35" s="92"/>
      <c r="WKY35" s="92"/>
      <c r="WKZ35" s="92"/>
      <c r="WLA35" s="91"/>
      <c r="WLB35" s="92"/>
      <c r="WLC35" s="92"/>
      <c r="WLD35" s="92"/>
      <c r="WLE35" s="92"/>
      <c r="WLF35" s="92"/>
      <c r="WLG35" s="92"/>
      <c r="WLH35" s="92"/>
      <c r="WLI35" s="92"/>
      <c r="WLJ35" s="92"/>
      <c r="WLK35" s="92"/>
      <c r="WLL35" s="92"/>
      <c r="WLM35" s="92"/>
      <c r="WLN35" s="91"/>
      <c r="WLO35" s="92"/>
      <c r="WLP35" s="92"/>
      <c r="WLQ35" s="92"/>
      <c r="WLR35" s="92"/>
      <c r="WLS35" s="92"/>
      <c r="WLT35" s="92"/>
      <c r="WLU35" s="92"/>
      <c r="WLV35" s="92"/>
      <c r="WLW35" s="92"/>
      <c r="WLX35" s="92"/>
      <c r="WLY35" s="92"/>
      <c r="WLZ35" s="92"/>
      <c r="WMA35" s="91"/>
      <c r="WMB35" s="92"/>
      <c r="WMC35" s="92"/>
      <c r="WMD35" s="92"/>
      <c r="WME35" s="92"/>
      <c r="WMF35" s="92"/>
      <c r="WMG35" s="92"/>
      <c r="WMH35" s="92"/>
      <c r="WMI35" s="92"/>
      <c r="WMJ35" s="92"/>
      <c r="WMK35" s="92"/>
      <c r="WML35" s="92"/>
      <c r="WMM35" s="92"/>
      <c r="WMN35" s="91"/>
      <c r="WMO35" s="92"/>
      <c r="WMP35" s="92"/>
      <c r="WMQ35" s="92"/>
      <c r="WMR35" s="92"/>
      <c r="WMS35" s="92"/>
      <c r="WMT35" s="92"/>
      <c r="WMU35" s="92"/>
      <c r="WMV35" s="92"/>
      <c r="WMW35" s="92"/>
      <c r="WMX35" s="92"/>
      <c r="WMY35" s="92"/>
      <c r="WMZ35" s="92"/>
      <c r="WNA35" s="91"/>
      <c r="WNB35" s="92"/>
      <c r="WNC35" s="92"/>
      <c r="WND35" s="92"/>
      <c r="WNE35" s="92"/>
      <c r="WNF35" s="92"/>
      <c r="WNG35" s="92"/>
      <c r="WNH35" s="92"/>
      <c r="WNI35" s="92"/>
      <c r="WNJ35" s="92"/>
      <c r="WNK35" s="92"/>
      <c r="WNL35" s="92"/>
      <c r="WNM35" s="92"/>
      <c r="WNN35" s="91"/>
      <c r="WNO35" s="92"/>
      <c r="WNP35" s="92"/>
      <c r="WNQ35" s="92"/>
      <c r="WNR35" s="92"/>
      <c r="WNS35" s="92"/>
      <c r="WNT35" s="92"/>
      <c r="WNU35" s="92"/>
      <c r="WNV35" s="92"/>
      <c r="WNW35" s="92"/>
      <c r="WNX35" s="92"/>
      <c r="WNY35" s="92"/>
      <c r="WNZ35" s="92"/>
      <c r="WOA35" s="91"/>
      <c r="WOB35" s="92"/>
      <c r="WOC35" s="92"/>
      <c r="WOD35" s="92"/>
      <c r="WOE35" s="92"/>
      <c r="WOF35" s="92"/>
      <c r="WOG35" s="92"/>
      <c r="WOH35" s="92"/>
      <c r="WOI35" s="92"/>
      <c r="WOJ35" s="92"/>
      <c r="WOK35" s="92"/>
      <c r="WOL35" s="92"/>
      <c r="WOM35" s="92"/>
      <c r="WON35" s="91"/>
      <c r="WOO35" s="92"/>
      <c r="WOP35" s="92"/>
      <c r="WOQ35" s="92"/>
      <c r="WOR35" s="92"/>
      <c r="WOS35" s="92"/>
      <c r="WOT35" s="92"/>
      <c r="WOU35" s="92"/>
      <c r="WOV35" s="92"/>
      <c r="WOW35" s="92"/>
      <c r="WOX35" s="92"/>
      <c r="WOY35" s="92"/>
      <c r="WOZ35" s="92"/>
      <c r="WPA35" s="91"/>
      <c r="WPB35" s="92"/>
      <c r="WPC35" s="92"/>
      <c r="WPD35" s="92"/>
      <c r="WPE35" s="92"/>
      <c r="WPF35" s="92"/>
      <c r="WPG35" s="92"/>
      <c r="WPH35" s="92"/>
      <c r="WPI35" s="92"/>
      <c r="WPJ35" s="92"/>
      <c r="WPK35" s="92"/>
      <c r="WPL35" s="92"/>
      <c r="WPM35" s="92"/>
      <c r="WPN35" s="91"/>
      <c r="WPO35" s="92"/>
      <c r="WPP35" s="92"/>
      <c r="WPQ35" s="92"/>
      <c r="WPR35" s="92"/>
      <c r="WPS35" s="92"/>
      <c r="WPT35" s="92"/>
      <c r="WPU35" s="92"/>
      <c r="WPV35" s="92"/>
      <c r="WPW35" s="92"/>
      <c r="WPX35" s="92"/>
      <c r="WPY35" s="92"/>
      <c r="WPZ35" s="92"/>
      <c r="WQA35" s="91"/>
      <c r="WQB35" s="92"/>
      <c r="WQC35" s="92"/>
      <c r="WQD35" s="92"/>
      <c r="WQE35" s="92"/>
      <c r="WQF35" s="92"/>
      <c r="WQG35" s="92"/>
      <c r="WQH35" s="92"/>
      <c r="WQI35" s="92"/>
      <c r="WQJ35" s="92"/>
      <c r="WQK35" s="92"/>
      <c r="WQL35" s="92"/>
      <c r="WQM35" s="92"/>
      <c r="WQN35" s="91"/>
      <c r="WQO35" s="92"/>
      <c r="WQP35" s="92"/>
      <c r="WQQ35" s="92"/>
      <c r="WQR35" s="92"/>
      <c r="WQS35" s="92"/>
      <c r="WQT35" s="92"/>
      <c r="WQU35" s="92"/>
      <c r="WQV35" s="92"/>
      <c r="WQW35" s="92"/>
      <c r="WQX35" s="92"/>
      <c r="WQY35" s="92"/>
      <c r="WQZ35" s="92"/>
      <c r="WRA35" s="91"/>
      <c r="WRB35" s="92"/>
      <c r="WRC35" s="92"/>
      <c r="WRD35" s="92"/>
      <c r="WRE35" s="92"/>
      <c r="WRF35" s="92"/>
      <c r="WRG35" s="92"/>
      <c r="WRH35" s="92"/>
      <c r="WRI35" s="92"/>
      <c r="WRJ35" s="92"/>
      <c r="WRK35" s="92"/>
      <c r="WRL35" s="92"/>
      <c r="WRM35" s="92"/>
      <c r="WRN35" s="91"/>
      <c r="WRO35" s="92"/>
      <c r="WRP35" s="92"/>
      <c r="WRQ35" s="92"/>
      <c r="WRR35" s="92"/>
      <c r="WRS35" s="92"/>
      <c r="WRT35" s="92"/>
      <c r="WRU35" s="92"/>
      <c r="WRV35" s="92"/>
      <c r="WRW35" s="92"/>
      <c r="WRX35" s="92"/>
      <c r="WRY35" s="92"/>
      <c r="WRZ35" s="92"/>
      <c r="WSA35" s="91"/>
      <c r="WSB35" s="92"/>
      <c r="WSC35" s="92"/>
      <c r="WSD35" s="92"/>
      <c r="WSE35" s="92"/>
      <c r="WSF35" s="92"/>
      <c r="WSG35" s="92"/>
      <c r="WSH35" s="92"/>
      <c r="WSI35" s="92"/>
      <c r="WSJ35" s="92"/>
      <c r="WSK35" s="92"/>
      <c r="WSL35" s="92"/>
      <c r="WSM35" s="92"/>
      <c r="WSN35" s="91"/>
      <c r="WSO35" s="92"/>
      <c r="WSP35" s="92"/>
      <c r="WSQ35" s="92"/>
      <c r="WSR35" s="92"/>
      <c r="WSS35" s="92"/>
      <c r="WST35" s="92"/>
      <c r="WSU35" s="92"/>
      <c r="WSV35" s="92"/>
      <c r="WSW35" s="92"/>
      <c r="WSX35" s="92"/>
      <c r="WSY35" s="92"/>
      <c r="WSZ35" s="92"/>
      <c r="WTA35" s="91"/>
      <c r="WTB35" s="92"/>
      <c r="WTC35" s="92"/>
      <c r="WTD35" s="92"/>
      <c r="WTE35" s="92"/>
      <c r="WTF35" s="92"/>
      <c r="WTG35" s="92"/>
      <c r="WTH35" s="92"/>
      <c r="WTI35" s="92"/>
      <c r="WTJ35" s="92"/>
      <c r="WTK35" s="92"/>
      <c r="WTL35" s="92"/>
      <c r="WTM35" s="92"/>
      <c r="WTN35" s="91"/>
      <c r="WTO35" s="92"/>
      <c r="WTP35" s="92"/>
      <c r="WTQ35" s="92"/>
      <c r="WTR35" s="92"/>
      <c r="WTS35" s="92"/>
      <c r="WTT35" s="92"/>
      <c r="WTU35" s="92"/>
      <c r="WTV35" s="92"/>
      <c r="WTW35" s="92"/>
      <c r="WTX35" s="92"/>
      <c r="WTY35" s="92"/>
      <c r="WTZ35" s="92"/>
      <c r="WUA35" s="91"/>
      <c r="WUB35" s="92"/>
      <c r="WUC35" s="92"/>
      <c r="WUD35" s="92"/>
      <c r="WUE35" s="92"/>
      <c r="WUF35" s="92"/>
      <c r="WUG35" s="92"/>
      <c r="WUH35" s="92"/>
      <c r="WUI35" s="92"/>
      <c r="WUJ35" s="92"/>
      <c r="WUK35" s="92"/>
      <c r="WUL35" s="92"/>
      <c r="WUM35" s="92"/>
      <c r="WUN35" s="91"/>
      <c r="WUO35" s="92"/>
      <c r="WUP35" s="92"/>
      <c r="WUQ35" s="92"/>
      <c r="WUR35" s="92"/>
      <c r="WUS35" s="92"/>
      <c r="WUT35" s="92"/>
      <c r="WUU35" s="92"/>
      <c r="WUV35" s="92"/>
      <c r="WUW35" s="92"/>
      <c r="WUX35" s="92"/>
      <c r="WUY35" s="92"/>
      <c r="WUZ35" s="92"/>
      <c r="WVA35" s="91"/>
      <c r="WVB35" s="92"/>
      <c r="WVC35" s="92"/>
      <c r="WVD35" s="92"/>
      <c r="WVE35" s="92"/>
      <c r="WVF35" s="92"/>
      <c r="WVG35" s="92"/>
      <c r="WVH35" s="92"/>
      <c r="WVI35" s="92"/>
      <c r="WVJ35" s="92"/>
      <c r="WVK35" s="92"/>
      <c r="WVL35" s="92"/>
      <c r="WVM35" s="92"/>
      <c r="WVN35" s="91"/>
      <c r="WVO35" s="92"/>
      <c r="WVP35" s="92"/>
      <c r="WVQ35" s="92"/>
      <c r="WVR35" s="92"/>
      <c r="WVS35" s="92"/>
      <c r="WVT35" s="92"/>
      <c r="WVU35" s="92"/>
      <c r="WVV35" s="92"/>
      <c r="WVW35" s="92"/>
      <c r="WVX35" s="92"/>
      <c r="WVY35" s="92"/>
      <c r="WVZ35" s="92"/>
      <c r="WWA35" s="91"/>
      <c r="WWB35" s="92"/>
      <c r="WWC35" s="92"/>
      <c r="WWD35" s="92"/>
      <c r="WWE35" s="92"/>
      <c r="WWF35" s="92"/>
      <c r="WWG35" s="92"/>
      <c r="WWH35" s="92"/>
      <c r="WWI35" s="92"/>
      <c r="WWJ35" s="92"/>
      <c r="WWK35" s="92"/>
      <c r="WWL35" s="92"/>
      <c r="WWM35" s="92"/>
      <c r="WWN35" s="91"/>
      <c r="WWO35" s="92"/>
      <c r="WWP35" s="92"/>
      <c r="WWQ35" s="92"/>
      <c r="WWR35" s="92"/>
      <c r="WWS35" s="92"/>
      <c r="WWT35" s="92"/>
      <c r="WWU35" s="92"/>
      <c r="WWV35" s="92"/>
      <c r="WWW35" s="92"/>
      <c r="WWX35" s="92"/>
      <c r="WWY35" s="92"/>
      <c r="WWZ35" s="92"/>
      <c r="WXA35" s="91"/>
      <c r="WXB35" s="92"/>
      <c r="WXC35" s="92"/>
      <c r="WXD35" s="92"/>
      <c r="WXE35" s="92"/>
      <c r="WXF35" s="92"/>
      <c r="WXG35" s="92"/>
      <c r="WXH35" s="92"/>
      <c r="WXI35" s="92"/>
      <c r="WXJ35" s="92"/>
      <c r="WXK35" s="92"/>
      <c r="WXL35" s="92"/>
      <c r="WXM35" s="92"/>
      <c r="WXN35" s="91"/>
      <c r="WXO35" s="92"/>
      <c r="WXP35" s="92"/>
      <c r="WXQ35" s="92"/>
      <c r="WXR35" s="92"/>
      <c r="WXS35" s="92"/>
      <c r="WXT35" s="92"/>
      <c r="WXU35" s="92"/>
      <c r="WXV35" s="92"/>
      <c r="WXW35" s="92"/>
      <c r="WXX35" s="92"/>
      <c r="WXY35" s="92"/>
      <c r="WXZ35" s="92"/>
      <c r="WYA35" s="91"/>
      <c r="WYB35" s="92"/>
      <c r="WYC35" s="92"/>
      <c r="WYD35" s="92"/>
      <c r="WYE35" s="92"/>
      <c r="WYF35" s="92"/>
      <c r="WYG35" s="92"/>
      <c r="WYH35" s="92"/>
      <c r="WYI35" s="92"/>
      <c r="WYJ35" s="92"/>
      <c r="WYK35" s="92"/>
      <c r="WYL35" s="92"/>
      <c r="WYM35" s="92"/>
      <c r="WYN35" s="91"/>
      <c r="WYO35" s="92"/>
      <c r="WYP35" s="92"/>
      <c r="WYQ35" s="92"/>
      <c r="WYR35" s="92"/>
      <c r="WYS35" s="92"/>
      <c r="WYT35" s="92"/>
      <c r="WYU35" s="92"/>
      <c r="WYV35" s="92"/>
      <c r="WYW35" s="92"/>
      <c r="WYX35" s="92"/>
      <c r="WYY35" s="92"/>
      <c r="WYZ35" s="92"/>
      <c r="WZA35" s="91"/>
      <c r="WZB35" s="92"/>
      <c r="WZC35" s="92"/>
      <c r="WZD35" s="92"/>
      <c r="WZE35" s="92"/>
      <c r="WZF35" s="92"/>
      <c r="WZG35" s="92"/>
      <c r="WZH35" s="92"/>
      <c r="WZI35" s="92"/>
      <c r="WZJ35" s="92"/>
      <c r="WZK35" s="92"/>
      <c r="WZL35" s="92"/>
      <c r="WZM35" s="92"/>
      <c r="WZN35" s="91"/>
      <c r="WZO35" s="92"/>
      <c r="WZP35" s="92"/>
      <c r="WZQ35" s="92"/>
      <c r="WZR35" s="92"/>
      <c r="WZS35" s="92"/>
      <c r="WZT35" s="92"/>
      <c r="WZU35" s="92"/>
      <c r="WZV35" s="92"/>
      <c r="WZW35" s="92"/>
      <c r="WZX35" s="92"/>
      <c r="WZY35" s="92"/>
      <c r="WZZ35" s="92"/>
      <c r="XAA35" s="91"/>
      <c r="XAB35" s="92"/>
      <c r="XAC35" s="92"/>
      <c r="XAD35" s="92"/>
      <c r="XAE35" s="92"/>
      <c r="XAF35" s="92"/>
      <c r="XAG35" s="92"/>
      <c r="XAH35" s="92"/>
      <c r="XAI35" s="92"/>
      <c r="XAJ35" s="92"/>
      <c r="XAK35" s="92"/>
      <c r="XAL35" s="92"/>
      <c r="XAM35" s="92"/>
      <c r="XAN35" s="91"/>
      <c r="XAO35" s="92"/>
      <c r="XAP35" s="92"/>
      <c r="XAQ35" s="92"/>
      <c r="XAR35" s="92"/>
      <c r="XAS35" s="92"/>
      <c r="XAT35" s="92"/>
      <c r="XAU35" s="92"/>
      <c r="XAV35" s="92"/>
      <c r="XAW35" s="92"/>
      <c r="XAX35" s="92"/>
      <c r="XAY35" s="92"/>
      <c r="XAZ35" s="92"/>
      <c r="XBA35" s="91"/>
      <c r="XBB35" s="92"/>
      <c r="XBC35" s="92"/>
      <c r="XBD35" s="92"/>
      <c r="XBE35" s="92"/>
      <c r="XBF35" s="92"/>
      <c r="XBG35" s="92"/>
      <c r="XBH35" s="92"/>
      <c r="XBI35" s="92"/>
      <c r="XBJ35" s="92"/>
      <c r="XBK35" s="92"/>
      <c r="XBL35" s="92"/>
      <c r="XBM35" s="92"/>
      <c r="XBN35" s="91"/>
      <c r="XBO35" s="92"/>
      <c r="XBP35" s="92"/>
      <c r="XBQ35" s="92"/>
      <c r="XBR35" s="92"/>
      <c r="XBS35" s="92"/>
      <c r="XBT35" s="92"/>
      <c r="XBU35" s="92"/>
      <c r="XBV35" s="92"/>
      <c r="XBW35" s="92"/>
      <c r="XBX35" s="92"/>
      <c r="XBY35" s="92"/>
      <c r="XBZ35" s="92"/>
      <c r="XCA35" s="91"/>
      <c r="XCB35" s="92"/>
      <c r="XCC35" s="92"/>
      <c r="XCD35" s="92"/>
      <c r="XCE35" s="92"/>
      <c r="XCF35" s="92"/>
      <c r="XCG35" s="92"/>
      <c r="XCH35" s="92"/>
      <c r="XCI35" s="92"/>
      <c r="XCJ35" s="92"/>
      <c r="XCK35" s="92"/>
      <c r="XCL35" s="92"/>
      <c r="XCM35" s="92"/>
      <c r="XCN35" s="91"/>
      <c r="XCO35" s="92"/>
      <c r="XCP35" s="92"/>
      <c r="XCQ35" s="92"/>
      <c r="XCR35" s="92"/>
      <c r="XCS35" s="92"/>
      <c r="XCT35" s="92"/>
      <c r="XCU35" s="92"/>
      <c r="XCV35" s="92"/>
      <c r="XCW35" s="92"/>
      <c r="XCX35" s="92"/>
      <c r="XCY35" s="92"/>
      <c r="XCZ35" s="92"/>
      <c r="XDA35" s="91"/>
      <c r="XDB35" s="92"/>
      <c r="XDC35" s="92"/>
      <c r="XDD35" s="92"/>
      <c r="XDE35" s="92"/>
      <c r="XDF35" s="92"/>
      <c r="XDG35" s="92"/>
      <c r="XDH35" s="92"/>
      <c r="XDI35" s="92"/>
      <c r="XDJ35" s="92"/>
      <c r="XDK35" s="92"/>
      <c r="XDL35" s="92"/>
      <c r="XDM35" s="92"/>
      <c r="XDN35" s="91"/>
      <c r="XDO35" s="92"/>
      <c r="XDP35" s="92"/>
      <c r="XDQ35" s="92"/>
      <c r="XDR35" s="92"/>
      <c r="XDS35" s="92"/>
      <c r="XDT35" s="92"/>
      <c r="XDU35" s="92"/>
      <c r="XDV35" s="92"/>
      <c r="XDW35" s="92"/>
      <c r="XDX35" s="92"/>
      <c r="XDY35" s="92"/>
      <c r="XDZ35" s="92"/>
      <c r="XEA35" s="91"/>
      <c r="XEB35" s="92"/>
      <c r="XEC35" s="92"/>
      <c r="XED35" s="92"/>
      <c r="XEE35" s="92"/>
      <c r="XEF35" s="92"/>
      <c r="XEG35" s="92"/>
      <c r="XEH35" s="92"/>
      <c r="XEI35" s="92"/>
      <c r="XEJ35" s="92"/>
      <c r="XEK35" s="92"/>
      <c r="XEL35" s="92"/>
      <c r="XEM35" s="92"/>
      <c r="XEN35" s="91"/>
      <c r="XEO35" s="92"/>
      <c r="XEP35" s="92"/>
      <c r="XEQ35" s="92"/>
      <c r="XER35" s="92"/>
      <c r="XES35" s="92"/>
      <c r="XET35" s="92"/>
      <c r="XEU35" s="92"/>
      <c r="XEV35" s="92"/>
      <c r="XEW35" s="92"/>
      <c r="XEX35" s="92"/>
      <c r="XEY35" s="92"/>
      <c r="XEZ35" s="92"/>
      <c r="XFA35" s="91"/>
      <c r="XFB35" s="92"/>
      <c r="XFC35" s="92"/>
      <c r="XFD35" s="92"/>
    </row>
    <row r="37" spans="1:16384">
      <c r="A37" s="134" t="s">
        <v>81</v>
      </c>
      <c r="B37" s="83">
        <f>IF(B5=0,0,IF(B34&lt;'Art 90'!D17,5%,IF(B34&lt;'Art 90'!D18,9%,IF(B34&lt;'Art 90'!D19,12%,IF(B34&lt;'Art 90'!D20,15%,IF(B34&lt;'Art 90'!D21,19%,IF(B34&lt;'Art 90'!D22,23%,IF(B34&lt;'Art 90'!D23,27%,IF(B34&lt;'Art 90'!D24,31%,35%)))))))))</f>
        <v>0.35</v>
      </c>
      <c r="C37" s="83">
        <f>IF(C5=0,0,IF(C35&lt;'Art 90'!E17,5%,IF(C35&lt;'Art 90'!E18,9%,IF(C35&lt;'Art 90'!E19,12%,IF(C35&lt;'Art 90'!E20,15%,IF(C35&lt;'Art 90'!E21,19%,IF(C35&lt;'Art 90'!E22,23%,IF(C35&lt;'Art 90'!E23,27%,IF(C35&lt;'Art 90'!E24,31%,35%)))))))))</f>
        <v>0.35</v>
      </c>
      <c r="D37" s="83">
        <f>IF(D5=0,0,IF(D35&lt;'Art 90'!F17,5%,IF(D35&lt;'Art 90'!F18,9%,IF(D35&lt;'Art 90'!F19,12%,IF(D35&lt;'Art 90'!F20,15%,IF(D35&lt;'Art 90'!F21,19%,IF(D35&lt;'Art 90'!F22,23%,IF(D35&lt;'Art 90'!F23,27%,IF(D35&lt;'Art 90'!F24,31%,35%)))))))))</f>
        <v>0.35</v>
      </c>
      <c r="E37" s="83">
        <f>IF(E5=0,0,IF(E35&lt;'Art 90'!G17,5%,IF(E35&lt;'Art 90'!G18,9%,IF(E35&lt;'Art 90'!G19,12%,IF(E35&lt;'Art 90'!G20,15%,IF(E35&lt;'Art 90'!G21,19%,IF(E35&lt;'Art 90'!G22,23%,IF(E35&lt;'Art 90'!G23,27%,IF(E35&lt;'Art 90'!G24,31%,35%)))))))))</f>
        <v>0.35</v>
      </c>
      <c r="F37" s="83">
        <f>IF(F5=0,0,IF(F35&lt;'Art 90'!H17,5%,IF(F35&lt;'Art 90'!H18,9%,IF(F35&lt;'Art 90'!H19,12%,IF(F35&lt;'Art 90'!H20,15%,IF(F35&lt;'Art 90'!H21,19%,IF(F35&lt;'Art 90'!H22,23%,IF(F35&lt;'Art 90'!H23,27%,IF(F35&lt;'Art 90'!H24,31%,35%)))))))))</f>
        <v>0.35</v>
      </c>
      <c r="G37" s="83">
        <f>IF(G5=0,0,IF(G35&lt;'Art 90'!I17,5%,IF(G35&lt;'Art 90'!I18,9%,IF(G35&lt;'Art 90'!I19,12%,IF(G35&lt;'Art 90'!I20,15%,IF(G35&lt;'Art 90'!I21,19%,IF(G35&lt;'Art 90'!I22,23%,IF(G35&lt;'Art 90'!I23,27%,IF(G35&lt;'Art 90'!I24,31%,35%)))))))))</f>
        <v>0.35</v>
      </c>
      <c r="H37" s="83">
        <f>IF(H5=0,0,IF(H35&lt;'Art 90'!J17,5%,IF(H35&lt;'Art 90'!J18,9%,IF(H35&lt;'Art 90'!J19,12%,IF(H35&lt;'Art 90'!J20,15%,IF(H35&lt;'Art 90'!J21,19%,IF(H35&lt;'Art 90'!J22,23%,IF(H35&lt;'Art 90'!J23,27%,IF(H35&lt;'Art 90'!J24,31%,35%)))))))))</f>
        <v>0.35</v>
      </c>
      <c r="I37" s="83">
        <f>IF(I5=0,0,IF(I35&lt;'Art 90'!K17,5%,IF(I35&lt;'Art 90'!K18,9%,IF(I35&lt;'Art 90'!K19,12%,IF(I35&lt;'Art 90'!K20,15%,IF(I35&lt;'Art 90'!K21,19%,IF(I35&lt;'Art 90'!K22,23%,IF(I35&lt;'Art 90'!K23,27%,IF(I35&lt;'Art 90'!K24,31%,35%)))))))))</f>
        <v>0.35</v>
      </c>
      <c r="J37" s="83">
        <f>IF(J5=0,0,IF(J35&lt;'Art 90'!L17,5%,IF(J35&lt;'Art 90'!L18,9%,IF(J35&lt;'Art 90'!L19,12%,IF(J35&lt;'Art 90'!L20,15%,IF(J35&lt;'Art 90'!L21,19%,IF(J35&lt;'Art 90'!L22,23%,IF(J35&lt;'Art 90'!L23,27%,IF(J35&lt;'Art 90'!L24,31%,35%)))))))))</f>
        <v>0.35</v>
      </c>
      <c r="K37" s="83">
        <f>IF(K5=0,0,IF(K35&lt;'Art 90'!M17,5%,IF(K35&lt;'Art 90'!M18,9%,IF(K35&lt;'Art 90'!M19,12%,IF(K35&lt;'Art 90'!M20,15%,IF(K35&lt;'Art 90'!M21,19%,IF(K35&lt;'Art 90'!M22,23%,IF(K35&lt;'Art 90'!M23,27%,IF(K35&lt;'Art 90'!M24,31%,35%)))))))))</f>
        <v>0.35</v>
      </c>
      <c r="L37" s="83">
        <f>IF(L5=0,0,IF(L35&lt;'Art 90'!N17,5%,IF(L35&lt;'Art 90'!N18,9%,IF(L35&lt;'Art 90'!N19,12%,IF(L35&lt;'Art 90'!N20,15%,IF(L35&lt;'Art 90'!N21,19%,IF(L35&lt;'Art 90'!N22,23%,IF(L35&lt;'Art 90'!N23,27%,IF(L35&lt;'Art 90'!N24,31%,35%)))))))))</f>
        <v>0.35</v>
      </c>
      <c r="M37" s="110">
        <f>IF(M5=0,0,IF(M35&lt;'Art 90'!O17,5%,IF(M35&lt;'Art 90'!O18,9%,IF(M35&lt;'Art 90'!O19,12%,IF(M35&lt;'Art 90'!O20,15%,IF(M35&lt;'Art 90'!O21,19%,IF(M35&lt;'Art 90'!O22,23%,IF(M35&lt;'Art 90'!O23,27%,IF(M35&lt;'Art 90'!O24,31%,35%)))))))))</f>
        <v>0.35</v>
      </c>
    </row>
    <row r="38" spans="1:16384">
      <c r="A38" s="134" t="s">
        <v>85</v>
      </c>
      <c r="B38" s="81">
        <f>IF(B5=0,0,IF(B37=5%,B35*B37,IF(B37=9%,'Art 90'!D28+(Retención!B35-'Art 90'!D48)*Retención!B37,IF(B37=12%,'Art 90'!D29+(Retención!B35-'Art 90'!D49)*Retención!B37,IF(B37=15%,'Art 90'!D30+(Retención!B35-'Art 90'!D50)*Retención!B37,IF(B37=19%,'Art 90'!D31+(Retención!B35-'Art 90'!D51)*Retención!B37,IF(B37=23%,'Art 90'!D32+(Retención!B35-'Art 90'!D52)*Retención!B37,IF(B37=27%,'Art 90'!D33+(Retención!B35-'Art 90'!D53)*Retención!B37,IF(B37=31%,'Art 90'!D34+(Retención!B35-'Art 90'!D54)*Retención!B37,'Art 90'!D35+(Retención!B35-'Art 90'!D55)*Retención!B37)))))))))</f>
        <v>79469.214200000002</v>
      </c>
      <c r="C38" s="81">
        <f>IF(C5=0,0,IF(C37=5%,C35*C37,IF(C37=9%,'Art 90'!E28+(Retención!C35-'Art 90'!E48)*Retención!C37,IF(C37=12%,'Art 90'!E29+(Retención!C35-'Art 90'!E49)*Retención!C37,IF(C37=15%,'Art 90'!E30+(Retención!C35-'Art 90'!E50)*Retención!C37,IF(C37=19%,'Art 90'!E31+(Retención!C35-'Art 90'!E51)*Retención!C37,IF(C37=23%,'Art 90'!E32+(Retención!C35-'Art 90'!E52)*Retención!C37,IF(C37=27%,'Art 90'!E33+(Retención!C35-'Art 90'!E53)*Retención!C37,IF(C37=31%,'Art 90'!E34+(Retención!C35-'Art 90'!E54)*Retención!C37,'Art 90'!E35+(Retención!C35-'Art 90'!E55)*Retención!C37)))))))))</f>
        <v>158938.4284</v>
      </c>
      <c r="D38" s="81">
        <f>IF(D5=0,0,IF(D37=5%,D35*D37,IF(D37=9%,'Art 90'!F28+(Retención!D35-'Art 90'!F48)*Retención!D37,IF(D37=12%,'Art 90'!F29+(Retención!D35-'Art 90'!F49)*Retención!D37,IF(D37=15%,'Art 90'!F30+(Retención!D35-'Art 90'!F50)*Retención!D37,IF(D37=19%,'Art 90'!F31+(Retención!D35-'Art 90'!F51)*Retención!D37,IF(D37=23%,'Art 90'!F32+(Retención!D35-'Art 90'!F52)*Retención!D37,IF(D37=27%,'Art 90'!F33+(Retención!D35-'Art 90'!F53)*Retención!D37,IF(D37=31%,'Art 90'!F34+(Retención!D35-'Art 90'!F54)*Retención!D37,'Art 90'!F35+(Retención!D35-'Art 90'!F55)*Retención!D37)))))))))</f>
        <v>238407.64259999999</v>
      </c>
      <c r="E38" s="81">
        <f>IF(E5=0,0,IF(E37=5%,E35*E37,IF(E37=9%,'Art 90'!G28+(Retención!E35-'Art 90'!G48)*Retención!E37,IF(E37=12%,'Art 90'!G29+(Retención!E35-'Art 90'!G49)*Retención!E37,IF(E37=15%,'Art 90'!G30+(Retención!E35-'Art 90'!G50)*Retención!E37,IF(E37=19%,'Art 90'!G31+(Retención!E35-'Art 90'!G51)*Retención!E37,IF(E37=23%,'Art 90'!G32+(Retención!E35-'Art 90'!G52)*Retención!E37,IF(E37=27%,'Art 90'!G33+(Retención!E35-'Art 90'!G53)*Retención!E37,IF(E37=31%,'Art 90'!G34+(Retención!E35-'Art 90'!G54)*Retención!E37,'Art 90'!G35+(Retención!E35-'Art 90'!G55)*Retención!E37)))))))))</f>
        <v>317876.85680000001</v>
      </c>
      <c r="F38" s="81">
        <f>IF(F5=0,0,IF(F37=5%,F35*F37,IF(F37=9%,'Art 90'!H28+(Retención!F35-'Art 90'!H48)*Retención!F37,IF(F37=12%,'Art 90'!H29+(Retención!F35-'Art 90'!H49)*Retención!F37,IF(F37=15%,'Art 90'!H30+(Retención!F35-'Art 90'!H50)*Retención!F37,IF(F37=19%,'Art 90'!H31+(Retención!F35-'Art 90'!H51)*Retención!F37,IF(F37=23%,'Art 90'!H32+(Retención!F35-'Art 90'!H52)*Retención!F37,IF(F37=27%,'Art 90'!H33+(Retención!F35-'Art 90'!H53)*Retención!F37,IF(F37=31%,'Art 90'!H34+(Retención!F35-'Art 90'!H54)*Retención!F37,'Art 90'!H35+(Retención!F35-'Art 90'!H55)*Retención!F37)))))))))</f>
        <v>397346.07100000005</v>
      </c>
      <c r="G38" s="81">
        <f>IF(G5=0,0,IF(G37=5%,G35*G37,IF(G37=9%,'Art 90'!I28+(Retención!G35-'Art 90'!I48)*Retención!G37,IF(G37=12%,'Art 90'!I29+(Retención!G35-'Art 90'!I49)*Retención!G37,IF(G37=15%,'Art 90'!I30+(Retención!G35-'Art 90'!I50)*Retención!G37,IF(G37=19%,'Art 90'!I31+(Retención!G35-'Art 90'!I51)*Retención!G37,IF(G37=23%,'Art 90'!I32+(Retención!G35-'Art 90'!I52)*Retención!G37,IF(G37=27%,'Art 90'!I33+(Retención!G35-'Art 90'!I53)*Retención!G37,IF(G37=31%,'Art 90'!I34+(Retención!G35-'Art 90'!I54)*Retención!G37,'Art 90'!I35+(Retención!G35-'Art 90'!I55)*Retención!G37)))))))))</f>
        <v>449443.3952000002</v>
      </c>
      <c r="H38" s="81">
        <f>IF(H5=0,0,IF(H37=5%,H35*H37,IF(H37=9%,'Art 90'!J28+(Retención!H35-'Art 90'!J48)*Retención!H37,IF(H37=12%,'Art 90'!J29+(Retención!H35-'Art 90'!J49)*Retención!H37,IF(H37=15%,'Art 90'!J30+(Retención!H35-'Art 90'!J50)*Retención!H37,IF(H37=19%,'Art 90'!J31+(Retención!H35-'Art 90'!J51)*Retención!H37,IF(H37=23%,'Art 90'!J32+(Retención!H35-'Art 90'!J52)*Retención!H37,IF(H37=27%,'Art 90'!J33+(Retención!H35-'Art 90'!J53)*Retención!H37,IF(H37=31%,'Art 90'!J34+(Retención!H35-'Art 90'!J54)*Retención!H37,'Art 90'!J35+(Retención!H35-'Art 90'!J55)*Retención!H37)))))))))</f>
        <v>528912.60940000007</v>
      </c>
      <c r="I38" s="81">
        <f>IF(I5=0,0,IF(I37=5%,I35*I37,IF(I37=9%,'Art 90'!K28+(Retención!I35-'Art 90'!K48)*Retención!I37,IF(I37=12%,'Art 90'!K29+(Retención!I35-'Art 90'!K49)*Retención!I37,IF(I37=15%,'Art 90'!K30+(Retención!I35-'Art 90'!K50)*Retención!I37,IF(I37=19%,'Art 90'!K31+(Retención!I35-'Art 90'!K51)*Retención!I37,IF(I37=23%,'Art 90'!K32+(Retención!I35-'Art 90'!K52)*Retención!I37,IF(I37=27%,'Art 90'!K33+(Retención!I35-'Art 90'!K53)*Retención!I37,IF(I37=31%,'Art 90'!K34+(Retención!I35-'Art 90'!K54)*Retención!I37,'Art 90'!K35+(Retención!I35-'Art 90'!K55)*Retención!I37)))))))))</f>
        <v>608381.82360000012</v>
      </c>
      <c r="J38" s="81">
        <f>IF(J5=0,0,IF(J37=5%,J35*J37,IF(J37=9%,'Art 90'!L28+(Retención!J35-'Art 90'!L48)*Retención!J37,IF(J37=12%,'Art 90'!L29+(Retención!J35-'Art 90'!L49)*Retención!J37,IF(J37=15%,'Art 90'!L30+(Retención!J35-'Art 90'!L50)*Retención!J37,IF(J37=19%,'Art 90'!L31+(Retención!J35-'Art 90'!L51)*Retención!J37,IF(J37=23%,'Art 90'!L32+(Retención!J35-'Art 90'!L52)*Retención!J37,IF(J37=27%,'Art 90'!L33+(Retención!J35-'Art 90'!L53)*Retención!J37,IF(J37=31%,'Art 90'!L34+(Retención!J35-'Art 90'!L54)*Retención!J37,'Art 90'!L35+(Retención!J35-'Art 90'!L55)*Retención!J37)))))))))</f>
        <v>687851.03780000005</v>
      </c>
      <c r="K38" s="81">
        <f>IF(K5=0,0,IF(K37=5%,K35*K37,IF(K37=9%,'Art 90'!M28+(Retención!K35-'Art 90'!M48)*Retención!K37,IF(K37=12%,'Art 90'!M29+(Retención!K35-'Art 90'!M49)*Retención!K37,IF(K37=15%,'Art 90'!M30+(Retención!K35-'Art 90'!M50)*Retención!K37,IF(K37=19%,'Art 90'!M31+(Retención!K35-'Art 90'!M51)*Retención!K37,IF(K37=23%,'Art 90'!M32+(Retención!K35-'Art 90'!M52)*Retención!K37,IF(K37=27%,'Art 90'!M33+(Retención!K35-'Art 90'!M53)*Retención!K37,IF(K37=31%,'Art 90'!M34+(Retención!K35-'Art 90'!M54)*Retención!K37,'Art 90'!M35+(Retención!K35-'Art 90'!M55)*Retención!K37)))))))))</f>
        <v>767320.25199999998</v>
      </c>
      <c r="L38" s="81">
        <f>IF(L5=0,0,IF(L37=5%,L35*L37,IF(L37=9%,'Art 90'!N28+(Retención!L35-'Art 90'!N48)*Retención!L37,IF(L37=12%,'Art 90'!N29+(Retención!L35-'Art 90'!N49)*Retención!L37,IF(L37=15%,'Art 90'!N30+(Retención!L35-'Art 90'!N50)*Retención!L37,IF(L37=19%,'Art 90'!N31+(Retención!L35-'Art 90'!N51)*Retención!L37,IF(L37=23%,'Art 90'!N32+(Retención!L35-'Art 90'!N52)*Retención!L37,IF(L37=27%,'Art 90'!N33+(Retención!L35-'Art 90'!N53)*Retención!L37,IF(L37=31%,'Art 90'!N34+(Retención!L35-'Art 90'!N54)*Retención!L37,'Art 90'!N35+(Retención!L35-'Art 90'!N55)*Retención!L37)))))))))</f>
        <v>846789.46619999991</v>
      </c>
      <c r="M38" s="108">
        <f>IF(M5=0,0,IF(M37=5%,M35*M37,IF(M37=9%,'Art 90'!O28+(Retención!M35-'Art 90'!O48)*Retención!M37,IF(M37=12%,'Art 90'!O29+(Retención!M35-'Art 90'!O49)*Retención!M37,IF(M37=15%,'Art 90'!O30+(Retención!M35-'Art 90'!O50)*Retención!M37,IF(M37=19%,'Art 90'!O31+(Retención!M35-'Art 90'!O51)*Retención!M37,IF(M37=23%,'Art 90'!O32+(Retención!M35-'Art 90'!O52)*Retención!M37,IF(M37=27%,'Art 90'!O33+(Retención!M35-'Art 90'!O53)*Retención!M37,IF(M37=31%,'Art 90'!O34+(Retención!M35-'Art 90'!O54)*Retención!M37,'Art 90'!O35+(Retención!M35-'Art 90'!O55)*Retención!M37)))))))))</f>
        <v>915846.18039999984</v>
      </c>
    </row>
    <row r="39" spans="1:16384">
      <c r="A39" s="134" t="s">
        <v>82</v>
      </c>
      <c r="B39" s="81">
        <v>0</v>
      </c>
      <c r="C39" s="81">
        <f t="shared" ref="C39:M39" si="11">IF(C5=0,0,+B42)</f>
        <v>79469.214200000002</v>
      </c>
      <c r="D39" s="81">
        <f t="shared" si="11"/>
        <v>158938.4284</v>
      </c>
      <c r="E39" s="81">
        <f t="shared" si="11"/>
        <v>238407.64259999999</v>
      </c>
      <c r="F39" s="81">
        <f t="shared" si="11"/>
        <v>317876.85680000001</v>
      </c>
      <c r="G39" s="81">
        <f t="shared" si="11"/>
        <v>397346.07100000005</v>
      </c>
      <c r="H39" s="81">
        <f t="shared" si="11"/>
        <v>449443.3952000002</v>
      </c>
      <c r="I39" s="81">
        <f t="shared" si="11"/>
        <v>528912.60940000007</v>
      </c>
      <c r="J39" s="81">
        <f t="shared" si="11"/>
        <v>608381.82360000012</v>
      </c>
      <c r="K39" s="81">
        <f t="shared" si="11"/>
        <v>687851.03780000005</v>
      </c>
      <c r="L39" s="81">
        <f t="shared" si="11"/>
        <v>767320.25199999998</v>
      </c>
      <c r="M39" s="108">
        <f t="shared" si="11"/>
        <v>846789.46619999991</v>
      </c>
    </row>
    <row r="41" spans="1:16384" s="107" customFormat="1" ht="21">
      <c r="A41" s="103" t="s">
        <v>83</v>
      </c>
      <c r="B41" s="104">
        <f>IF(B38&gt;B39,+B38-B39,0)</f>
        <v>79469.214200000002</v>
      </c>
      <c r="C41" s="104">
        <f t="shared" ref="C41:M41" si="12">IF(C38&gt;C39,+C38-C39,0)</f>
        <v>79469.214200000002</v>
      </c>
      <c r="D41" s="104">
        <f t="shared" si="12"/>
        <v>79469.214199999988</v>
      </c>
      <c r="E41" s="104">
        <f t="shared" si="12"/>
        <v>79469.214200000017</v>
      </c>
      <c r="F41" s="104">
        <f t="shared" si="12"/>
        <v>79469.214200000046</v>
      </c>
      <c r="G41" s="104">
        <f t="shared" si="12"/>
        <v>52097.324200000148</v>
      </c>
      <c r="H41" s="104">
        <f t="shared" si="12"/>
        <v>79469.214199999871</v>
      </c>
      <c r="I41" s="104">
        <f t="shared" si="12"/>
        <v>79469.214200000046</v>
      </c>
      <c r="J41" s="104">
        <f t="shared" si="12"/>
        <v>79469.214199999929</v>
      </c>
      <c r="K41" s="104">
        <f t="shared" si="12"/>
        <v>79469.214199999929</v>
      </c>
      <c r="L41" s="104">
        <f t="shared" si="12"/>
        <v>79469.214199999929</v>
      </c>
      <c r="M41" s="111">
        <f t="shared" si="12"/>
        <v>69056.714199999929</v>
      </c>
      <c r="N41" s="105"/>
      <c r="O41" s="106"/>
      <c r="P41" s="106"/>
      <c r="Q41" s="106"/>
      <c r="R41" s="106"/>
      <c r="S41" s="106"/>
      <c r="T41" s="106"/>
      <c r="U41" s="106"/>
      <c r="V41" s="106"/>
      <c r="W41" s="106"/>
      <c r="X41" s="106"/>
      <c r="Y41" s="106"/>
      <c r="Z41" s="106"/>
      <c r="AA41" s="105"/>
      <c r="AB41" s="106"/>
      <c r="AC41" s="106"/>
      <c r="AD41" s="106"/>
      <c r="AE41" s="106"/>
      <c r="AF41" s="106"/>
      <c r="AG41" s="106"/>
      <c r="AH41" s="106"/>
      <c r="AI41" s="106"/>
      <c r="AJ41" s="106"/>
      <c r="AK41" s="106"/>
      <c r="AL41" s="106"/>
      <c r="AM41" s="106"/>
      <c r="AN41" s="105"/>
      <c r="AO41" s="106"/>
      <c r="AP41" s="106"/>
      <c r="AQ41" s="106"/>
      <c r="AR41" s="106"/>
      <c r="AS41" s="106"/>
      <c r="AT41" s="106"/>
      <c r="AU41" s="106"/>
      <c r="AV41" s="106"/>
      <c r="AW41" s="106"/>
      <c r="AX41" s="106"/>
      <c r="AY41" s="106"/>
      <c r="AZ41" s="106"/>
      <c r="BA41" s="105"/>
      <c r="BB41" s="106"/>
      <c r="BC41" s="106"/>
      <c r="BD41" s="106"/>
      <c r="BE41" s="106"/>
      <c r="BF41" s="106"/>
      <c r="BG41" s="106"/>
      <c r="BH41" s="106"/>
      <c r="BI41" s="106"/>
      <c r="BJ41" s="106"/>
      <c r="BK41" s="106"/>
      <c r="BL41" s="106"/>
      <c r="BM41" s="106"/>
      <c r="BN41" s="105"/>
      <c r="BO41" s="106"/>
      <c r="BP41" s="106"/>
      <c r="BQ41" s="106"/>
      <c r="BR41" s="106"/>
      <c r="BS41" s="106"/>
      <c r="BT41" s="106"/>
      <c r="BU41" s="106"/>
      <c r="BV41" s="106"/>
      <c r="BW41" s="106"/>
      <c r="BX41" s="106"/>
      <c r="BY41" s="106"/>
      <c r="BZ41" s="106"/>
      <c r="CA41" s="105"/>
      <c r="CB41" s="106"/>
      <c r="CC41" s="106"/>
      <c r="CD41" s="106"/>
      <c r="CE41" s="106"/>
      <c r="CF41" s="106"/>
      <c r="CG41" s="106"/>
      <c r="CH41" s="106"/>
      <c r="CI41" s="106"/>
      <c r="CJ41" s="106"/>
      <c r="CK41" s="106"/>
      <c r="CL41" s="106"/>
      <c r="CM41" s="106"/>
      <c r="CN41" s="105"/>
      <c r="CO41" s="106"/>
      <c r="CP41" s="106"/>
      <c r="CQ41" s="106"/>
      <c r="CR41" s="106"/>
      <c r="CS41" s="106"/>
      <c r="CT41" s="106"/>
      <c r="CU41" s="106"/>
      <c r="CV41" s="106"/>
      <c r="CW41" s="106"/>
      <c r="CX41" s="106"/>
      <c r="CY41" s="106"/>
      <c r="CZ41" s="106"/>
      <c r="DA41" s="105"/>
      <c r="DB41" s="106"/>
      <c r="DC41" s="106"/>
      <c r="DD41" s="106"/>
      <c r="DE41" s="106"/>
      <c r="DF41" s="106"/>
      <c r="DG41" s="106"/>
      <c r="DH41" s="106"/>
      <c r="DI41" s="106"/>
      <c r="DJ41" s="106"/>
      <c r="DK41" s="106"/>
      <c r="DL41" s="106"/>
      <c r="DM41" s="106"/>
      <c r="DN41" s="105"/>
      <c r="DO41" s="106"/>
      <c r="DP41" s="106"/>
      <c r="DQ41" s="106"/>
      <c r="DR41" s="106"/>
      <c r="DS41" s="106"/>
      <c r="DT41" s="106"/>
      <c r="DU41" s="106"/>
      <c r="DV41" s="106"/>
      <c r="DW41" s="106"/>
      <c r="DX41" s="106"/>
      <c r="DY41" s="106"/>
      <c r="DZ41" s="106"/>
      <c r="EA41" s="105"/>
      <c r="EB41" s="106"/>
      <c r="EC41" s="106"/>
      <c r="ED41" s="106"/>
      <c r="EE41" s="106"/>
      <c r="EF41" s="106"/>
      <c r="EG41" s="106"/>
      <c r="EH41" s="106"/>
      <c r="EI41" s="106"/>
      <c r="EJ41" s="106"/>
      <c r="EK41" s="106"/>
      <c r="EL41" s="106"/>
      <c r="EM41" s="106"/>
      <c r="EN41" s="105"/>
      <c r="EO41" s="106"/>
      <c r="EP41" s="106"/>
      <c r="EQ41" s="106"/>
      <c r="ER41" s="106"/>
      <c r="ES41" s="106"/>
      <c r="ET41" s="106"/>
      <c r="EU41" s="106"/>
      <c r="EV41" s="106"/>
      <c r="EW41" s="106"/>
      <c r="EX41" s="106"/>
      <c r="EY41" s="106"/>
      <c r="EZ41" s="106"/>
      <c r="FA41" s="105"/>
      <c r="FB41" s="106"/>
      <c r="FC41" s="106"/>
      <c r="FD41" s="106"/>
      <c r="FE41" s="106"/>
      <c r="FF41" s="106"/>
      <c r="FG41" s="106"/>
      <c r="FH41" s="106"/>
      <c r="FI41" s="106"/>
      <c r="FJ41" s="106"/>
      <c r="FK41" s="106"/>
      <c r="FL41" s="106"/>
      <c r="FM41" s="106"/>
      <c r="FN41" s="105"/>
      <c r="FO41" s="106"/>
      <c r="FP41" s="106"/>
      <c r="FQ41" s="106"/>
      <c r="FR41" s="106"/>
      <c r="FS41" s="106"/>
      <c r="FT41" s="106"/>
      <c r="FU41" s="106"/>
      <c r="FV41" s="106"/>
      <c r="FW41" s="106"/>
      <c r="FX41" s="106"/>
      <c r="FY41" s="106"/>
      <c r="FZ41" s="106"/>
      <c r="GA41" s="105"/>
      <c r="GB41" s="106"/>
      <c r="GC41" s="106"/>
      <c r="GD41" s="106"/>
      <c r="GE41" s="106"/>
      <c r="GF41" s="106"/>
      <c r="GG41" s="106"/>
      <c r="GH41" s="106"/>
      <c r="GI41" s="106"/>
      <c r="GJ41" s="106"/>
      <c r="GK41" s="106"/>
      <c r="GL41" s="106"/>
      <c r="GM41" s="106"/>
      <c r="GN41" s="105"/>
      <c r="GO41" s="106"/>
      <c r="GP41" s="106"/>
      <c r="GQ41" s="106"/>
      <c r="GR41" s="106"/>
      <c r="GS41" s="106"/>
      <c r="GT41" s="106"/>
      <c r="GU41" s="106"/>
      <c r="GV41" s="106"/>
      <c r="GW41" s="106"/>
      <c r="GX41" s="106"/>
      <c r="GY41" s="106"/>
      <c r="GZ41" s="106"/>
      <c r="HA41" s="105"/>
      <c r="HB41" s="106"/>
      <c r="HC41" s="106"/>
      <c r="HD41" s="106"/>
      <c r="HE41" s="106"/>
      <c r="HF41" s="106"/>
      <c r="HG41" s="106"/>
      <c r="HH41" s="106"/>
      <c r="HI41" s="106"/>
      <c r="HJ41" s="106"/>
      <c r="HK41" s="106"/>
      <c r="HL41" s="106"/>
      <c r="HM41" s="106"/>
      <c r="HN41" s="105"/>
      <c r="HO41" s="106"/>
      <c r="HP41" s="106"/>
      <c r="HQ41" s="106"/>
      <c r="HR41" s="106"/>
      <c r="HS41" s="106"/>
      <c r="HT41" s="106"/>
      <c r="HU41" s="106"/>
      <c r="HV41" s="106"/>
      <c r="HW41" s="106"/>
      <c r="HX41" s="106"/>
      <c r="HY41" s="106"/>
      <c r="HZ41" s="106"/>
      <c r="IA41" s="105"/>
      <c r="IB41" s="106"/>
      <c r="IC41" s="106"/>
      <c r="ID41" s="106"/>
      <c r="IE41" s="106"/>
      <c r="IF41" s="106"/>
      <c r="IG41" s="106"/>
      <c r="IH41" s="106"/>
      <c r="II41" s="106"/>
      <c r="IJ41" s="106"/>
      <c r="IK41" s="106"/>
      <c r="IL41" s="106"/>
      <c r="IM41" s="106"/>
      <c r="IN41" s="105"/>
      <c r="IO41" s="106"/>
      <c r="IP41" s="106"/>
      <c r="IQ41" s="106"/>
      <c r="IR41" s="106"/>
      <c r="IS41" s="106"/>
      <c r="IT41" s="106"/>
      <c r="IU41" s="106"/>
      <c r="IV41" s="106"/>
      <c r="IW41" s="106"/>
      <c r="IX41" s="106"/>
      <c r="IY41" s="106"/>
      <c r="IZ41" s="106"/>
      <c r="JA41" s="105"/>
      <c r="JB41" s="106"/>
      <c r="JC41" s="106"/>
      <c r="JD41" s="106"/>
      <c r="JE41" s="106"/>
      <c r="JF41" s="106"/>
      <c r="JG41" s="106"/>
      <c r="JH41" s="106"/>
      <c r="JI41" s="106"/>
      <c r="JJ41" s="106"/>
      <c r="JK41" s="106"/>
      <c r="JL41" s="106"/>
      <c r="JM41" s="106"/>
      <c r="JN41" s="105"/>
      <c r="JO41" s="106"/>
      <c r="JP41" s="106"/>
      <c r="JQ41" s="106"/>
      <c r="JR41" s="106"/>
      <c r="JS41" s="106"/>
      <c r="JT41" s="106"/>
      <c r="JU41" s="106"/>
      <c r="JV41" s="106"/>
      <c r="JW41" s="106"/>
      <c r="JX41" s="106"/>
      <c r="JY41" s="106"/>
      <c r="JZ41" s="106"/>
      <c r="KA41" s="105"/>
      <c r="KB41" s="106"/>
      <c r="KC41" s="106"/>
      <c r="KD41" s="106"/>
      <c r="KE41" s="106"/>
      <c r="KF41" s="106"/>
      <c r="KG41" s="106"/>
      <c r="KH41" s="106"/>
      <c r="KI41" s="106"/>
      <c r="KJ41" s="106"/>
      <c r="KK41" s="106"/>
      <c r="KL41" s="106"/>
      <c r="KM41" s="106"/>
      <c r="KN41" s="105"/>
      <c r="KO41" s="106"/>
      <c r="KP41" s="106"/>
      <c r="KQ41" s="106"/>
      <c r="KR41" s="106"/>
      <c r="KS41" s="106"/>
      <c r="KT41" s="106"/>
      <c r="KU41" s="106"/>
      <c r="KV41" s="106"/>
      <c r="KW41" s="106"/>
      <c r="KX41" s="106"/>
      <c r="KY41" s="106"/>
      <c r="KZ41" s="106"/>
      <c r="LA41" s="105"/>
      <c r="LB41" s="106"/>
      <c r="LC41" s="106"/>
      <c r="LD41" s="106"/>
      <c r="LE41" s="106"/>
      <c r="LF41" s="106"/>
      <c r="LG41" s="106"/>
      <c r="LH41" s="106"/>
      <c r="LI41" s="106"/>
      <c r="LJ41" s="106"/>
      <c r="LK41" s="106"/>
      <c r="LL41" s="106"/>
      <c r="LM41" s="106"/>
      <c r="LN41" s="105"/>
      <c r="LO41" s="106"/>
      <c r="LP41" s="106"/>
      <c r="LQ41" s="106"/>
      <c r="LR41" s="106"/>
      <c r="LS41" s="106"/>
      <c r="LT41" s="106"/>
      <c r="LU41" s="106"/>
      <c r="LV41" s="106"/>
      <c r="LW41" s="106"/>
      <c r="LX41" s="106"/>
      <c r="LY41" s="106"/>
      <c r="LZ41" s="106"/>
      <c r="MA41" s="105"/>
      <c r="MB41" s="106"/>
      <c r="MC41" s="106"/>
      <c r="MD41" s="106"/>
      <c r="ME41" s="106"/>
      <c r="MF41" s="106"/>
      <c r="MG41" s="106"/>
      <c r="MH41" s="106"/>
      <c r="MI41" s="106"/>
      <c r="MJ41" s="106"/>
      <c r="MK41" s="106"/>
      <c r="ML41" s="106"/>
      <c r="MM41" s="106"/>
      <c r="MN41" s="105"/>
      <c r="MO41" s="106"/>
      <c r="MP41" s="106"/>
      <c r="MQ41" s="106"/>
      <c r="MR41" s="106"/>
      <c r="MS41" s="106"/>
      <c r="MT41" s="106"/>
      <c r="MU41" s="106"/>
      <c r="MV41" s="106"/>
      <c r="MW41" s="106"/>
      <c r="MX41" s="106"/>
      <c r="MY41" s="106"/>
      <c r="MZ41" s="106"/>
      <c r="NA41" s="105"/>
      <c r="NB41" s="106"/>
      <c r="NC41" s="106"/>
      <c r="ND41" s="106"/>
      <c r="NE41" s="106"/>
      <c r="NF41" s="106"/>
      <c r="NG41" s="106"/>
      <c r="NH41" s="106"/>
      <c r="NI41" s="106"/>
      <c r="NJ41" s="106"/>
      <c r="NK41" s="106"/>
      <c r="NL41" s="106"/>
      <c r="NM41" s="106"/>
      <c r="NN41" s="105"/>
      <c r="NO41" s="106"/>
      <c r="NP41" s="106"/>
      <c r="NQ41" s="106"/>
      <c r="NR41" s="106"/>
      <c r="NS41" s="106"/>
      <c r="NT41" s="106"/>
      <c r="NU41" s="106"/>
      <c r="NV41" s="106"/>
      <c r="NW41" s="106"/>
      <c r="NX41" s="106"/>
      <c r="NY41" s="106"/>
      <c r="NZ41" s="106"/>
      <c r="OA41" s="105"/>
      <c r="OB41" s="106"/>
      <c r="OC41" s="106"/>
      <c r="OD41" s="106"/>
      <c r="OE41" s="106"/>
      <c r="OF41" s="106"/>
      <c r="OG41" s="106"/>
      <c r="OH41" s="106"/>
      <c r="OI41" s="106"/>
      <c r="OJ41" s="106"/>
      <c r="OK41" s="106"/>
      <c r="OL41" s="106"/>
      <c r="OM41" s="106"/>
      <c r="ON41" s="105"/>
      <c r="OO41" s="106"/>
      <c r="OP41" s="106"/>
      <c r="OQ41" s="106"/>
      <c r="OR41" s="106"/>
      <c r="OS41" s="106"/>
      <c r="OT41" s="106"/>
      <c r="OU41" s="106"/>
      <c r="OV41" s="106"/>
      <c r="OW41" s="106"/>
      <c r="OX41" s="106"/>
      <c r="OY41" s="106"/>
      <c r="OZ41" s="106"/>
      <c r="PA41" s="105"/>
      <c r="PB41" s="106"/>
      <c r="PC41" s="106"/>
      <c r="PD41" s="106"/>
      <c r="PE41" s="106"/>
      <c r="PF41" s="106"/>
      <c r="PG41" s="106"/>
      <c r="PH41" s="106"/>
      <c r="PI41" s="106"/>
      <c r="PJ41" s="106"/>
      <c r="PK41" s="106"/>
      <c r="PL41" s="106"/>
      <c r="PM41" s="106"/>
      <c r="PN41" s="105"/>
      <c r="PO41" s="106"/>
      <c r="PP41" s="106"/>
      <c r="PQ41" s="106"/>
      <c r="PR41" s="106"/>
      <c r="PS41" s="106"/>
      <c r="PT41" s="106"/>
      <c r="PU41" s="106"/>
      <c r="PV41" s="106"/>
      <c r="PW41" s="106"/>
      <c r="PX41" s="106"/>
      <c r="PY41" s="106"/>
      <c r="PZ41" s="106"/>
      <c r="QA41" s="105"/>
      <c r="QB41" s="106"/>
      <c r="QC41" s="106"/>
      <c r="QD41" s="106"/>
      <c r="QE41" s="106"/>
      <c r="QF41" s="106"/>
      <c r="QG41" s="106"/>
      <c r="QH41" s="106"/>
      <c r="QI41" s="106"/>
      <c r="QJ41" s="106"/>
      <c r="QK41" s="106"/>
      <c r="QL41" s="106"/>
      <c r="QM41" s="106"/>
      <c r="QN41" s="105"/>
      <c r="QO41" s="106"/>
      <c r="QP41" s="106"/>
      <c r="QQ41" s="106"/>
      <c r="QR41" s="106"/>
      <c r="QS41" s="106"/>
      <c r="QT41" s="106"/>
      <c r="QU41" s="106"/>
      <c r="QV41" s="106"/>
      <c r="QW41" s="106"/>
      <c r="QX41" s="106"/>
      <c r="QY41" s="106"/>
      <c r="QZ41" s="106"/>
      <c r="RA41" s="105"/>
      <c r="RB41" s="106"/>
      <c r="RC41" s="106"/>
      <c r="RD41" s="106"/>
      <c r="RE41" s="106"/>
      <c r="RF41" s="106"/>
      <c r="RG41" s="106"/>
      <c r="RH41" s="106"/>
      <c r="RI41" s="106"/>
      <c r="RJ41" s="106"/>
      <c r="RK41" s="106"/>
      <c r="RL41" s="106"/>
      <c r="RM41" s="106"/>
      <c r="RN41" s="105"/>
      <c r="RO41" s="106"/>
      <c r="RP41" s="106"/>
      <c r="RQ41" s="106"/>
      <c r="RR41" s="106"/>
      <c r="RS41" s="106"/>
      <c r="RT41" s="106"/>
      <c r="RU41" s="106"/>
      <c r="RV41" s="106"/>
      <c r="RW41" s="106"/>
      <c r="RX41" s="106"/>
      <c r="RY41" s="106"/>
      <c r="RZ41" s="106"/>
      <c r="SA41" s="105"/>
      <c r="SB41" s="106"/>
      <c r="SC41" s="106"/>
      <c r="SD41" s="106"/>
      <c r="SE41" s="106"/>
      <c r="SF41" s="106"/>
      <c r="SG41" s="106"/>
      <c r="SH41" s="106"/>
      <c r="SI41" s="106"/>
      <c r="SJ41" s="106"/>
      <c r="SK41" s="106"/>
      <c r="SL41" s="106"/>
      <c r="SM41" s="106"/>
      <c r="SN41" s="105"/>
      <c r="SO41" s="106"/>
      <c r="SP41" s="106"/>
      <c r="SQ41" s="106"/>
      <c r="SR41" s="106"/>
      <c r="SS41" s="106"/>
      <c r="ST41" s="106"/>
      <c r="SU41" s="106"/>
      <c r="SV41" s="106"/>
      <c r="SW41" s="106"/>
      <c r="SX41" s="106"/>
      <c r="SY41" s="106"/>
      <c r="SZ41" s="106"/>
      <c r="TA41" s="105"/>
      <c r="TB41" s="106"/>
      <c r="TC41" s="106"/>
      <c r="TD41" s="106"/>
      <c r="TE41" s="106"/>
      <c r="TF41" s="106"/>
      <c r="TG41" s="106"/>
      <c r="TH41" s="106"/>
      <c r="TI41" s="106"/>
      <c r="TJ41" s="106"/>
      <c r="TK41" s="106"/>
      <c r="TL41" s="106"/>
      <c r="TM41" s="106"/>
      <c r="TN41" s="105"/>
      <c r="TO41" s="106"/>
      <c r="TP41" s="106"/>
      <c r="TQ41" s="106"/>
      <c r="TR41" s="106"/>
      <c r="TS41" s="106"/>
      <c r="TT41" s="106"/>
      <c r="TU41" s="106"/>
      <c r="TV41" s="106"/>
      <c r="TW41" s="106"/>
      <c r="TX41" s="106"/>
      <c r="TY41" s="106"/>
      <c r="TZ41" s="106"/>
      <c r="UA41" s="105"/>
      <c r="UB41" s="106"/>
      <c r="UC41" s="106"/>
      <c r="UD41" s="106"/>
      <c r="UE41" s="106"/>
      <c r="UF41" s="106"/>
      <c r="UG41" s="106"/>
      <c r="UH41" s="106"/>
      <c r="UI41" s="106"/>
      <c r="UJ41" s="106"/>
      <c r="UK41" s="106"/>
      <c r="UL41" s="106"/>
      <c r="UM41" s="106"/>
      <c r="UN41" s="105"/>
      <c r="UO41" s="106"/>
      <c r="UP41" s="106"/>
      <c r="UQ41" s="106"/>
      <c r="UR41" s="106"/>
      <c r="US41" s="106"/>
      <c r="UT41" s="106"/>
      <c r="UU41" s="106"/>
      <c r="UV41" s="106"/>
      <c r="UW41" s="106"/>
      <c r="UX41" s="106"/>
      <c r="UY41" s="106"/>
      <c r="UZ41" s="106"/>
      <c r="VA41" s="105"/>
      <c r="VB41" s="106"/>
      <c r="VC41" s="106"/>
      <c r="VD41" s="106"/>
      <c r="VE41" s="106"/>
      <c r="VF41" s="106"/>
      <c r="VG41" s="106"/>
      <c r="VH41" s="106"/>
      <c r="VI41" s="106"/>
      <c r="VJ41" s="106"/>
      <c r="VK41" s="106"/>
      <c r="VL41" s="106"/>
      <c r="VM41" s="106"/>
      <c r="VN41" s="105"/>
      <c r="VO41" s="106"/>
      <c r="VP41" s="106"/>
      <c r="VQ41" s="106"/>
      <c r="VR41" s="106"/>
      <c r="VS41" s="106"/>
      <c r="VT41" s="106"/>
      <c r="VU41" s="106"/>
      <c r="VV41" s="106"/>
      <c r="VW41" s="106"/>
      <c r="VX41" s="106"/>
      <c r="VY41" s="106"/>
      <c r="VZ41" s="106"/>
      <c r="WA41" s="105"/>
      <c r="WB41" s="106"/>
      <c r="WC41" s="106"/>
      <c r="WD41" s="106"/>
      <c r="WE41" s="106"/>
      <c r="WF41" s="106"/>
      <c r="WG41" s="106"/>
      <c r="WH41" s="106"/>
      <c r="WI41" s="106"/>
      <c r="WJ41" s="106"/>
      <c r="WK41" s="106"/>
      <c r="WL41" s="106"/>
      <c r="WM41" s="106"/>
      <c r="WN41" s="105"/>
      <c r="WO41" s="106"/>
      <c r="WP41" s="106"/>
      <c r="WQ41" s="106"/>
      <c r="WR41" s="106"/>
      <c r="WS41" s="106"/>
      <c r="WT41" s="106"/>
      <c r="WU41" s="106"/>
      <c r="WV41" s="106"/>
      <c r="WW41" s="106"/>
      <c r="WX41" s="106"/>
      <c r="WY41" s="106"/>
      <c r="WZ41" s="106"/>
      <c r="XA41" s="105"/>
      <c r="XB41" s="106"/>
      <c r="XC41" s="106"/>
      <c r="XD41" s="106"/>
      <c r="XE41" s="106"/>
      <c r="XF41" s="106"/>
      <c r="XG41" s="106"/>
      <c r="XH41" s="106"/>
      <c r="XI41" s="106"/>
      <c r="XJ41" s="106"/>
      <c r="XK41" s="106"/>
      <c r="XL41" s="106"/>
      <c r="XM41" s="106"/>
      <c r="XN41" s="105"/>
      <c r="XO41" s="106"/>
      <c r="XP41" s="106"/>
      <c r="XQ41" s="106"/>
      <c r="XR41" s="106"/>
      <c r="XS41" s="106"/>
      <c r="XT41" s="106"/>
      <c r="XU41" s="106"/>
      <c r="XV41" s="106"/>
      <c r="XW41" s="106"/>
      <c r="XX41" s="106"/>
      <c r="XY41" s="106"/>
      <c r="XZ41" s="106"/>
      <c r="YA41" s="105"/>
      <c r="YB41" s="106"/>
      <c r="YC41" s="106"/>
      <c r="YD41" s="106"/>
      <c r="YE41" s="106"/>
      <c r="YF41" s="106"/>
      <c r="YG41" s="106"/>
      <c r="YH41" s="106"/>
      <c r="YI41" s="106"/>
      <c r="YJ41" s="106"/>
      <c r="YK41" s="106"/>
      <c r="YL41" s="106"/>
      <c r="YM41" s="106"/>
      <c r="YN41" s="105"/>
      <c r="YO41" s="106"/>
      <c r="YP41" s="106"/>
      <c r="YQ41" s="106"/>
      <c r="YR41" s="106"/>
      <c r="YS41" s="106"/>
      <c r="YT41" s="106"/>
      <c r="YU41" s="106"/>
      <c r="YV41" s="106"/>
      <c r="YW41" s="106"/>
      <c r="YX41" s="106"/>
      <c r="YY41" s="106"/>
      <c r="YZ41" s="106"/>
      <c r="ZA41" s="105"/>
      <c r="ZB41" s="106"/>
      <c r="ZC41" s="106"/>
      <c r="ZD41" s="106"/>
      <c r="ZE41" s="106"/>
      <c r="ZF41" s="106"/>
      <c r="ZG41" s="106"/>
      <c r="ZH41" s="106"/>
      <c r="ZI41" s="106"/>
      <c r="ZJ41" s="106"/>
      <c r="ZK41" s="106"/>
      <c r="ZL41" s="106"/>
      <c r="ZM41" s="106"/>
      <c r="ZN41" s="105"/>
      <c r="ZO41" s="106"/>
      <c r="ZP41" s="106"/>
      <c r="ZQ41" s="106"/>
      <c r="ZR41" s="106"/>
      <c r="ZS41" s="106"/>
      <c r="ZT41" s="106"/>
      <c r="ZU41" s="106"/>
      <c r="ZV41" s="106"/>
      <c r="ZW41" s="106"/>
      <c r="ZX41" s="106"/>
      <c r="ZY41" s="106"/>
      <c r="ZZ41" s="106"/>
      <c r="AAA41" s="105"/>
      <c r="AAB41" s="106"/>
      <c r="AAC41" s="106"/>
      <c r="AAD41" s="106"/>
      <c r="AAE41" s="106"/>
      <c r="AAF41" s="106"/>
      <c r="AAG41" s="106"/>
      <c r="AAH41" s="106"/>
      <c r="AAI41" s="106"/>
      <c r="AAJ41" s="106"/>
      <c r="AAK41" s="106"/>
      <c r="AAL41" s="106"/>
      <c r="AAM41" s="106"/>
      <c r="AAN41" s="105"/>
      <c r="AAO41" s="106"/>
      <c r="AAP41" s="106"/>
      <c r="AAQ41" s="106"/>
      <c r="AAR41" s="106"/>
      <c r="AAS41" s="106"/>
      <c r="AAT41" s="106"/>
      <c r="AAU41" s="106"/>
      <c r="AAV41" s="106"/>
      <c r="AAW41" s="106"/>
      <c r="AAX41" s="106"/>
      <c r="AAY41" s="106"/>
      <c r="AAZ41" s="106"/>
      <c r="ABA41" s="105"/>
      <c r="ABB41" s="106"/>
      <c r="ABC41" s="106"/>
      <c r="ABD41" s="106"/>
      <c r="ABE41" s="106"/>
      <c r="ABF41" s="106"/>
      <c r="ABG41" s="106"/>
      <c r="ABH41" s="106"/>
      <c r="ABI41" s="106"/>
      <c r="ABJ41" s="106"/>
      <c r="ABK41" s="106"/>
      <c r="ABL41" s="106"/>
      <c r="ABM41" s="106"/>
      <c r="ABN41" s="105"/>
      <c r="ABO41" s="106"/>
      <c r="ABP41" s="106"/>
      <c r="ABQ41" s="106"/>
      <c r="ABR41" s="106"/>
      <c r="ABS41" s="106"/>
      <c r="ABT41" s="106"/>
      <c r="ABU41" s="106"/>
      <c r="ABV41" s="106"/>
      <c r="ABW41" s="106"/>
      <c r="ABX41" s="106"/>
      <c r="ABY41" s="106"/>
      <c r="ABZ41" s="106"/>
      <c r="ACA41" s="105"/>
      <c r="ACB41" s="106"/>
      <c r="ACC41" s="106"/>
      <c r="ACD41" s="106"/>
      <c r="ACE41" s="106"/>
      <c r="ACF41" s="106"/>
      <c r="ACG41" s="106"/>
      <c r="ACH41" s="106"/>
      <c r="ACI41" s="106"/>
      <c r="ACJ41" s="106"/>
      <c r="ACK41" s="106"/>
      <c r="ACL41" s="106"/>
      <c r="ACM41" s="106"/>
      <c r="ACN41" s="105"/>
      <c r="ACO41" s="106"/>
      <c r="ACP41" s="106"/>
      <c r="ACQ41" s="106"/>
      <c r="ACR41" s="106"/>
      <c r="ACS41" s="106"/>
      <c r="ACT41" s="106"/>
      <c r="ACU41" s="106"/>
      <c r="ACV41" s="106"/>
      <c r="ACW41" s="106"/>
      <c r="ACX41" s="106"/>
      <c r="ACY41" s="106"/>
      <c r="ACZ41" s="106"/>
      <c r="ADA41" s="105"/>
      <c r="ADB41" s="106"/>
      <c r="ADC41" s="106"/>
      <c r="ADD41" s="106"/>
      <c r="ADE41" s="106"/>
      <c r="ADF41" s="106"/>
      <c r="ADG41" s="106"/>
      <c r="ADH41" s="106"/>
      <c r="ADI41" s="106"/>
      <c r="ADJ41" s="106"/>
      <c r="ADK41" s="106"/>
      <c r="ADL41" s="106"/>
      <c r="ADM41" s="106"/>
      <c r="ADN41" s="105"/>
      <c r="ADO41" s="106"/>
      <c r="ADP41" s="106"/>
      <c r="ADQ41" s="106"/>
      <c r="ADR41" s="106"/>
      <c r="ADS41" s="106"/>
      <c r="ADT41" s="106"/>
      <c r="ADU41" s="106"/>
      <c r="ADV41" s="106"/>
      <c r="ADW41" s="106"/>
      <c r="ADX41" s="106"/>
      <c r="ADY41" s="106"/>
      <c r="ADZ41" s="106"/>
      <c r="AEA41" s="105"/>
      <c r="AEB41" s="106"/>
      <c r="AEC41" s="106"/>
      <c r="AED41" s="106"/>
      <c r="AEE41" s="106"/>
      <c r="AEF41" s="106"/>
      <c r="AEG41" s="106"/>
      <c r="AEH41" s="106"/>
      <c r="AEI41" s="106"/>
      <c r="AEJ41" s="106"/>
      <c r="AEK41" s="106"/>
      <c r="AEL41" s="106"/>
      <c r="AEM41" s="106"/>
      <c r="AEN41" s="105"/>
      <c r="AEO41" s="106"/>
      <c r="AEP41" s="106"/>
      <c r="AEQ41" s="106"/>
      <c r="AER41" s="106"/>
      <c r="AES41" s="106"/>
      <c r="AET41" s="106"/>
      <c r="AEU41" s="106"/>
      <c r="AEV41" s="106"/>
      <c r="AEW41" s="106"/>
      <c r="AEX41" s="106"/>
      <c r="AEY41" s="106"/>
      <c r="AEZ41" s="106"/>
      <c r="AFA41" s="105"/>
      <c r="AFB41" s="106"/>
      <c r="AFC41" s="106"/>
      <c r="AFD41" s="106"/>
      <c r="AFE41" s="106"/>
      <c r="AFF41" s="106"/>
      <c r="AFG41" s="106"/>
      <c r="AFH41" s="106"/>
      <c r="AFI41" s="106"/>
      <c r="AFJ41" s="106"/>
      <c r="AFK41" s="106"/>
      <c r="AFL41" s="106"/>
      <c r="AFM41" s="106"/>
      <c r="AFN41" s="105"/>
      <c r="AFO41" s="106"/>
      <c r="AFP41" s="106"/>
      <c r="AFQ41" s="106"/>
      <c r="AFR41" s="106"/>
      <c r="AFS41" s="106"/>
      <c r="AFT41" s="106"/>
      <c r="AFU41" s="106"/>
      <c r="AFV41" s="106"/>
      <c r="AFW41" s="106"/>
      <c r="AFX41" s="106"/>
      <c r="AFY41" s="106"/>
      <c r="AFZ41" s="106"/>
      <c r="AGA41" s="105"/>
      <c r="AGB41" s="106"/>
      <c r="AGC41" s="106"/>
      <c r="AGD41" s="106"/>
      <c r="AGE41" s="106"/>
      <c r="AGF41" s="106"/>
      <c r="AGG41" s="106"/>
      <c r="AGH41" s="106"/>
      <c r="AGI41" s="106"/>
      <c r="AGJ41" s="106"/>
      <c r="AGK41" s="106"/>
      <c r="AGL41" s="106"/>
      <c r="AGM41" s="106"/>
      <c r="AGN41" s="105"/>
      <c r="AGO41" s="106"/>
      <c r="AGP41" s="106"/>
      <c r="AGQ41" s="106"/>
      <c r="AGR41" s="106"/>
      <c r="AGS41" s="106"/>
      <c r="AGT41" s="106"/>
      <c r="AGU41" s="106"/>
      <c r="AGV41" s="106"/>
      <c r="AGW41" s="106"/>
      <c r="AGX41" s="106"/>
      <c r="AGY41" s="106"/>
      <c r="AGZ41" s="106"/>
      <c r="AHA41" s="105"/>
      <c r="AHB41" s="106"/>
      <c r="AHC41" s="106"/>
      <c r="AHD41" s="106"/>
      <c r="AHE41" s="106"/>
      <c r="AHF41" s="106"/>
      <c r="AHG41" s="106"/>
      <c r="AHH41" s="106"/>
      <c r="AHI41" s="106"/>
      <c r="AHJ41" s="106"/>
      <c r="AHK41" s="106"/>
      <c r="AHL41" s="106"/>
      <c r="AHM41" s="106"/>
      <c r="AHN41" s="105"/>
      <c r="AHO41" s="106"/>
      <c r="AHP41" s="106"/>
      <c r="AHQ41" s="106"/>
      <c r="AHR41" s="106"/>
      <c r="AHS41" s="106"/>
      <c r="AHT41" s="106"/>
      <c r="AHU41" s="106"/>
      <c r="AHV41" s="106"/>
      <c r="AHW41" s="106"/>
      <c r="AHX41" s="106"/>
      <c r="AHY41" s="106"/>
      <c r="AHZ41" s="106"/>
      <c r="AIA41" s="105"/>
      <c r="AIB41" s="106"/>
      <c r="AIC41" s="106"/>
      <c r="AID41" s="106"/>
      <c r="AIE41" s="106"/>
      <c r="AIF41" s="106"/>
      <c r="AIG41" s="106"/>
      <c r="AIH41" s="106"/>
      <c r="AII41" s="106"/>
      <c r="AIJ41" s="106"/>
      <c r="AIK41" s="106"/>
      <c r="AIL41" s="106"/>
      <c r="AIM41" s="106"/>
      <c r="AIN41" s="105"/>
      <c r="AIO41" s="106"/>
      <c r="AIP41" s="106"/>
      <c r="AIQ41" s="106"/>
      <c r="AIR41" s="106"/>
      <c r="AIS41" s="106"/>
      <c r="AIT41" s="106"/>
      <c r="AIU41" s="106"/>
      <c r="AIV41" s="106"/>
      <c r="AIW41" s="106"/>
      <c r="AIX41" s="106"/>
      <c r="AIY41" s="106"/>
      <c r="AIZ41" s="106"/>
      <c r="AJA41" s="105"/>
      <c r="AJB41" s="106"/>
      <c r="AJC41" s="106"/>
      <c r="AJD41" s="106"/>
      <c r="AJE41" s="106"/>
      <c r="AJF41" s="106"/>
      <c r="AJG41" s="106"/>
      <c r="AJH41" s="106"/>
      <c r="AJI41" s="106"/>
      <c r="AJJ41" s="106"/>
      <c r="AJK41" s="106"/>
      <c r="AJL41" s="106"/>
      <c r="AJM41" s="106"/>
      <c r="AJN41" s="105"/>
      <c r="AJO41" s="106"/>
      <c r="AJP41" s="106"/>
      <c r="AJQ41" s="106"/>
      <c r="AJR41" s="106"/>
      <c r="AJS41" s="106"/>
      <c r="AJT41" s="106"/>
      <c r="AJU41" s="106"/>
      <c r="AJV41" s="106"/>
      <c r="AJW41" s="106"/>
      <c r="AJX41" s="106"/>
      <c r="AJY41" s="106"/>
      <c r="AJZ41" s="106"/>
      <c r="AKA41" s="105"/>
      <c r="AKB41" s="106"/>
      <c r="AKC41" s="106"/>
      <c r="AKD41" s="106"/>
      <c r="AKE41" s="106"/>
      <c r="AKF41" s="106"/>
      <c r="AKG41" s="106"/>
      <c r="AKH41" s="106"/>
      <c r="AKI41" s="106"/>
      <c r="AKJ41" s="106"/>
      <c r="AKK41" s="106"/>
      <c r="AKL41" s="106"/>
      <c r="AKM41" s="106"/>
      <c r="AKN41" s="105"/>
      <c r="AKO41" s="106"/>
      <c r="AKP41" s="106"/>
      <c r="AKQ41" s="106"/>
      <c r="AKR41" s="106"/>
      <c r="AKS41" s="106"/>
      <c r="AKT41" s="106"/>
      <c r="AKU41" s="106"/>
      <c r="AKV41" s="106"/>
      <c r="AKW41" s="106"/>
      <c r="AKX41" s="106"/>
      <c r="AKY41" s="106"/>
      <c r="AKZ41" s="106"/>
      <c r="ALA41" s="105"/>
      <c r="ALB41" s="106"/>
      <c r="ALC41" s="106"/>
      <c r="ALD41" s="106"/>
      <c r="ALE41" s="106"/>
      <c r="ALF41" s="106"/>
      <c r="ALG41" s="106"/>
      <c r="ALH41" s="106"/>
      <c r="ALI41" s="106"/>
      <c r="ALJ41" s="106"/>
      <c r="ALK41" s="106"/>
      <c r="ALL41" s="106"/>
      <c r="ALM41" s="106"/>
      <c r="ALN41" s="105"/>
      <c r="ALO41" s="106"/>
      <c r="ALP41" s="106"/>
      <c r="ALQ41" s="106"/>
      <c r="ALR41" s="106"/>
      <c r="ALS41" s="106"/>
      <c r="ALT41" s="106"/>
      <c r="ALU41" s="106"/>
      <c r="ALV41" s="106"/>
      <c r="ALW41" s="106"/>
      <c r="ALX41" s="106"/>
      <c r="ALY41" s="106"/>
      <c r="ALZ41" s="106"/>
      <c r="AMA41" s="105"/>
      <c r="AMB41" s="106"/>
      <c r="AMC41" s="106"/>
      <c r="AMD41" s="106"/>
      <c r="AME41" s="106"/>
      <c r="AMF41" s="106"/>
      <c r="AMG41" s="106"/>
      <c r="AMH41" s="106"/>
      <c r="AMI41" s="106"/>
      <c r="AMJ41" s="106"/>
      <c r="AMK41" s="106"/>
      <c r="AML41" s="106"/>
      <c r="AMM41" s="106"/>
      <c r="AMN41" s="105"/>
      <c r="AMO41" s="106"/>
      <c r="AMP41" s="106"/>
      <c r="AMQ41" s="106"/>
      <c r="AMR41" s="106"/>
      <c r="AMS41" s="106"/>
      <c r="AMT41" s="106"/>
      <c r="AMU41" s="106"/>
      <c r="AMV41" s="106"/>
      <c r="AMW41" s="106"/>
      <c r="AMX41" s="106"/>
      <c r="AMY41" s="106"/>
      <c r="AMZ41" s="106"/>
      <c r="ANA41" s="105"/>
      <c r="ANB41" s="106"/>
      <c r="ANC41" s="106"/>
      <c r="AND41" s="106"/>
      <c r="ANE41" s="106"/>
      <c r="ANF41" s="106"/>
      <c r="ANG41" s="106"/>
      <c r="ANH41" s="106"/>
      <c r="ANI41" s="106"/>
      <c r="ANJ41" s="106"/>
      <c r="ANK41" s="106"/>
      <c r="ANL41" s="106"/>
      <c r="ANM41" s="106"/>
      <c r="ANN41" s="105"/>
      <c r="ANO41" s="106"/>
      <c r="ANP41" s="106"/>
      <c r="ANQ41" s="106"/>
      <c r="ANR41" s="106"/>
      <c r="ANS41" s="106"/>
      <c r="ANT41" s="106"/>
      <c r="ANU41" s="106"/>
      <c r="ANV41" s="106"/>
      <c r="ANW41" s="106"/>
      <c r="ANX41" s="106"/>
      <c r="ANY41" s="106"/>
      <c r="ANZ41" s="106"/>
      <c r="AOA41" s="105"/>
      <c r="AOB41" s="106"/>
      <c r="AOC41" s="106"/>
      <c r="AOD41" s="106"/>
      <c r="AOE41" s="106"/>
      <c r="AOF41" s="106"/>
      <c r="AOG41" s="106"/>
      <c r="AOH41" s="106"/>
      <c r="AOI41" s="106"/>
      <c r="AOJ41" s="106"/>
      <c r="AOK41" s="106"/>
      <c r="AOL41" s="106"/>
      <c r="AOM41" s="106"/>
      <c r="AON41" s="105"/>
      <c r="AOO41" s="106"/>
      <c r="AOP41" s="106"/>
      <c r="AOQ41" s="106"/>
      <c r="AOR41" s="106"/>
      <c r="AOS41" s="106"/>
      <c r="AOT41" s="106"/>
      <c r="AOU41" s="106"/>
      <c r="AOV41" s="106"/>
      <c r="AOW41" s="106"/>
      <c r="AOX41" s="106"/>
      <c r="AOY41" s="106"/>
      <c r="AOZ41" s="106"/>
      <c r="APA41" s="105"/>
      <c r="APB41" s="106"/>
      <c r="APC41" s="106"/>
      <c r="APD41" s="106"/>
      <c r="APE41" s="106"/>
      <c r="APF41" s="106"/>
      <c r="APG41" s="106"/>
      <c r="APH41" s="106"/>
      <c r="API41" s="106"/>
      <c r="APJ41" s="106"/>
      <c r="APK41" s="106"/>
      <c r="APL41" s="106"/>
      <c r="APM41" s="106"/>
      <c r="APN41" s="105"/>
      <c r="APO41" s="106"/>
      <c r="APP41" s="106"/>
      <c r="APQ41" s="106"/>
      <c r="APR41" s="106"/>
      <c r="APS41" s="106"/>
      <c r="APT41" s="106"/>
      <c r="APU41" s="106"/>
      <c r="APV41" s="106"/>
      <c r="APW41" s="106"/>
      <c r="APX41" s="106"/>
      <c r="APY41" s="106"/>
      <c r="APZ41" s="106"/>
      <c r="AQA41" s="105"/>
      <c r="AQB41" s="106"/>
      <c r="AQC41" s="106"/>
      <c r="AQD41" s="106"/>
      <c r="AQE41" s="106"/>
      <c r="AQF41" s="106"/>
      <c r="AQG41" s="106"/>
      <c r="AQH41" s="106"/>
      <c r="AQI41" s="106"/>
      <c r="AQJ41" s="106"/>
      <c r="AQK41" s="106"/>
      <c r="AQL41" s="106"/>
      <c r="AQM41" s="106"/>
      <c r="AQN41" s="105"/>
      <c r="AQO41" s="106"/>
      <c r="AQP41" s="106"/>
      <c r="AQQ41" s="106"/>
      <c r="AQR41" s="106"/>
      <c r="AQS41" s="106"/>
      <c r="AQT41" s="106"/>
      <c r="AQU41" s="106"/>
      <c r="AQV41" s="106"/>
      <c r="AQW41" s="106"/>
      <c r="AQX41" s="106"/>
      <c r="AQY41" s="106"/>
      <c r="AQZ41" s="106"/>
      <c r="ARA41" s="105"/>
      <c r="ARB41" s="106"/>
      <c r="ARC41" s="106"/>
      <c r="ARD41" s="106"/>
      <c r="ARE41" s="106"/>
      <c r="ARF41" s="106"/>
      <c r="ARG41" s="106"/>
      <c r="ARH41" s="106"/>
      <c r="ARI41" s="106"/>
      <c r="ARJ41" s="106"/>
      <c r="ARK41" s="106"/>
      <c r="ARL41" s="106"/>
      <c r="ARM41" s="106"/>
      <c r="ARN41" s="105"/>
      <c r="ARO41" s="106"/>
      <c r="ARP41" s="106"/>
      <c r="ARQ41" s="106"/>
      <c r="ARR41" s="106"/>
      <c r="ARS41" s="106"/>
      <c r="ART41" s="106"/>
      <c r="ARU41" s="106"/>
      <c r="ARV41" s="106"/>
      <c r="ARW41" s="106"/>
      <c r="ARX41" s="106"/>
      <c r="ARY41" s="106"/>
      <c r="ARZ41" s="106"/>
      <c r="ASA41" s="105"/>
      <c r="ASB41" s="106"/>
      <c r="ASC41" s="106"/>
      <c r="ASD41" s="106"/>
      <c r="ASE41" s="106"/>
      <c r="ASF41" s="106"/>
      <c r="ASG41" s="106"/>
      <c r="ASH41" s="106"/>
      <c r="ASI41" s="106"/>
      <c r="ASJ41" s="106"/>
      <c r="ASK41" s="106"/>
      <c r="ASL41" s="106"/>
      <c r="ASM41" s="106"/>
      <c r="ASN41" s="105"/>
      <c r="ASO41" s="106"/>
      <c r="ASP41" s="106"/>
      <c r="ASQ41" s="106"/>
      <c r="ASR41" s="106"/>
      <c r="ASS41" s="106"/>
      <c r="AST41" s="106"/>
      <c r="ASU41" s="106"/>
      <c r="ASV41" s="106"/>
      <c r="ASW41" s="106"/>
      <c r="ASX41" s="106"/>
      <c r="ASY41" s="106"/>
      <c r="ASZ41" s="106"/>
      <c r="ATA41" s="105"/>
      <c r="ATB41" s="106"/>
      <c r="ATC41" s="106"/>
      <c r="ATD41" s="106"/>
      <c r="ATE41" s="106"/>
      <c r="ATF41" s="106"/>
      <c r="ATG41" s="106"/>
      <c r="ATH41" s="106"/>
      <c r="ATI41" s="106"/>
      <c r="ATJ41" s="106"/>
      <c r="ATK41" s="106"/>
      <c r="ATL41" s="106"/>
      <c r="ATM41" s="106"/>
      <c r="ATN41" s="105"/>
      <c r="ATO41" s="106"/>
      <c r="ATP41" s="106"/>
      <c r="ATQ41" s="106"/>
      <c r="ATR41" s="106"/>
      <c r="ATS41" s="106"/>
      <c r="ATT41" s="106"/>
      <c r="ATU41" s="106"/>
      <c r="ATV41" s="106"/>
      <c r="ATW41" s="106"/>
      <c r="ATX41" s="106"/>
      <c r="ATY41" s="106"/>
      <c r="ATZ41" s="106"/>
      <c r="AUA41" s="105"/>
      <c r="AUB41" s="106"/>
      <c r="AUC41" s="106"/>
      <c r="AUD41" s="106"/>
      <c r="AUE41" s="106"/>
      <c r="AUF41" s="106"/>
      <c r="AUG41" s="106"/>
      <c r="AUH41" s="106"/>
      <c r="AUI41" s="106"/>
      <c r="AUJ41" s="106"/>
      <c r="AUK41" s="106"/>
      <c r="AUL41" s="106"/>
      <c r="AUM41" s="106"/>
      <c r="AUN41" s="105"/>
      <c r="AUO41" s="106"/>
      <c r="AUP41" s="106"/>
      <c r="AUQ41" s="106"/>
      <c r="AUR41" s="106"/>
      <c r="AUS41" s="106"/>
      <c r="AUT41" s="106"/>
      <c r="AUU41" s="106"/>
      <c r="AUV41" s="106"/>
      <c r="AUW41" s="106"/>
      <c r="AUX41" s="106"/>
      <c r="AUY41" s="106"/>
      <c r="AUZ41" s="106"/>
      <c r="AVA41" s="105"/>
      <c r="AVB41" s="106"/>
      <c r="AVC41" s="106"/>
      <c r="AVD41" s="106"/>
      <c r="AVE41" s="106"/>
      <c r="AVF41" s="106"/>
      <c r="AVG41" s="106"/>
      <c r="AVH41" s="106"/>
      <c r="AVI41" s="106"/>
      <c r="AVJ41" s="106"/>
      <c r="AVK41" s="106"/>
      <c r="AVL41" s="106"/>
      <c r="AVM41" s="106"/>
      <c r="AVN41" s="105"/>
      <c r="AVO41" s="106"/>
      <c r="AVP41" s="106"/>
      <c r="AVQ41" s="106"/>
      <c r="AVR41" s="106"/>
      <c r="AVS41" s="106"/>
      <c r="AVT41" s="106"/>
      <c r="AVU41" s="106"/>
      <c r="AVV41" s="106"/>
      <c r="AVW41" s="106"/>
      <c r="AVX41" s="106"/>
      <c r="AVY41" s="106"/>
      <c r="AVZ41" s="106"/>
      <c r="AWA41" s="105"/>
      <c r="AWB41" s="106"/>
      <c r="AWC41" s="106"/>
      <c r="AWD41" s="106"/>
      <c r="AWE41" s="106"/>
      <c r="AWF41" s="106"/>
      <c r="AWG41" s="106"/>
      <c r="AWH41" s="106"/>
      <c r="AWI41" s="106"/>
      <c r="AWJ41" s="106"/>
      <c r="AWK41" s="106"/>
      <c r="AWL41" s="106"/>
      <c r="AWM41" s="106"/>
      <c r="AWN41" s="105"/>
      <c r="AWO41" s="106"/>
      <c r="AWP41" s="106"/>
      <c r="AWQ41" s="106"/>
      <c r="AWR41" s="106"/>
      <c r="AWS41" s="106"/>
      <c r="AWT41" s="106"/>
      <c r="AWU41" s="106"/>
      <c r="AWV41" s="106"/>
      <c r="AWW41" s="106"/>
      <c r="AWX41" s="106"/>
      <c r="AWY41" s="106"/>
      <c r="AWZ41" s="106"/>
      <c r="AXA41" s="105"/>
      <c r="AXB41" s="106"/>
      <c r="AXC41" s="106"/>
      <c r="AXD41" s="106"/>
      <c r="AXE41" s="106"/>
      <c r="AXF41" s="106"/>
      <c r="AXG41" s="106"/>
      <c r="AXH41" s="106"/>
      <c r="AXI41" s="106"/>
      <c r="AXJ41" s="106"/>
      <c r="AXK41" s="106"/>
      <c r="AXL41" s="106"/>
      <c r="AXM41" s="106"/>
      <c r="AXN41" s="105"/>
      <c r="AXO41" s="106"/>
      <c r="AXP41" s="106"/>
      <c r="AXQ41" s="106"/>
      <c r="AXR41" s="106"/>
      <c r="AXS41" s="106"/>
      <c r="AXT41" s="106"/>
      <c r="AXU41" s="106"/>
      <c r="AXV41" s="106"/>
      <c r="AXW41" s="106"/>
      <c r="AXX41" s="106"/>
      <c r="AXY41" s="106"/>
      <c r="AXZ41" s="106"/>
      <c r="AYA41" s="105"/>
      <c r="AYB41" s="106"/>
      <c r="AYC41" s="106"/>
      <c r="AYD41" s="106"/>
      <c r="AYE41" s="106"/>
      <c r="AYF41" s="106"/>
      <c r="AYG41" s="106"/>
      <c r="AYH41" s="106"/>
      <c r="AYI41" s="106"/>
      <c r="AYJ41" s="106"/>
      <c r="AYK41" s="106"/>
      <c r="AYL41" s="106"/>
      <c r="AYM41" s="106"/>
      <c r="AYN41" s="105"/>
      <c r="AYO41" s="106"/>
      <c r="AYP41" s="106"/>
      <c r="AYQ41" s="106"/>
      <c r="AYR41" s="106"/>
      <c r="AYS41" s="106"/>
      <c r="AYT41" s="106"/>
      <c r="AYU41" s="106"/>
      <c r="AYV41" s="106"/>
      <c r="AYW41" s="106"/>
      <c r="AYX41" s="106"/>
      <c r="AYY41" s="106"/>
      <c r="AYZ41" s="106"/>
      <c r="AZA41" s="105"/>
      <c r="AZB41" s="106"/>
      <c r="AZC41" s="106"/>
      <c r="AZD41" s="106"/>
      <c r="AZE41" s="106"/>
      <c r="AZF41" s="106"/>
      <c r="AZG41" s="106"/>
      <c r="AZH41" s="106"/>
      <c r="AZI41" s="106"/>
      <c r="AZJ41" s="106"/>
      <c r="AZK41" s="106"/>
      <c r="AZL41" s="106"/>
      <c r="AZM41" s="106"/>
      <c r="AZN41" s="105"/>
      <c r="AZO41" s="106"/>
      <c r="AZP41" s="106"/>
      <c r="AZQ41" s="106"/>
      <c r="AZR41" s="106"/>
      <c r="AZS41" s="106"/>
      <c r="AZT41" s="106"/>
      <c r="AZU41" s="106"/>
      <c r="AZV41" s="106"/>
      <c r="AZW41" s="106"/>
      <c r="AZX41" s="106"/>
      <c r="AZY41" s="106"/>
      <c r="AZZ41" s="106"/>
      <c r="BAA41" s="105"/>
      <c r="BAB41" s="106"/>
      <c r="BAC41" s="106"/>
      <c r="BAD41" s="106"/>
      <c r="BAE41" s="106"/>
      <c r="BAF41" s="106"/>
      <c r="BAG41" s="106"/>
      <c r="BAH41" s="106"/>
      <c r="BAI41" s="106"/>
      <c r="BAJ41" s="106"/>
      <c r="BAK41" s="106"/>
      <c r="BAL41" s="106"/>
      <c r="BAM41" s="106"/>
      <c r="BAN41" s="105"/>
      <c r="BAO41" s="106"/>
      <c r="BAP41" s="106"/>
      <c r="BAQ41" s="106"/>
      <c r="BAR41" s="106"/>
      <c r="BAS41" s="106"/>
      <c r="BAT41" s="106"/>
      <c r="BAU41" s="106"/>
      <c r="BAV41" s="106"/>
      <c r="BAW41" s="106"/>
      <c r="BAX41" s="106"/>
      <c r="BAY41" s="106"/>
      <c r="BAZ41" s="106"/>
      <c r="BBA41" s="105"/>
      <c r="BBB41" s="106"/>
      <c r="BBC41" s="106"/>
      <c r="BBD41" s="106"/>
      <c r="BBE41" s="106"/>
      <c r="BBF41" s="106"/>
      <c r="BBG41" s="106"/>
      <c r="BBH41" s="106"/>
      <c r="BBI41" s="106"/>
      <c r="BBJ41" s="106"/>
      <c r="BBK41" s="106"/>
      <c r="BBL41" s="106"/>
      <c r="BBM41" s="106"/>
      <c r="BBN41" s="105"/>
      <c r="BBO41" s="106"/>
      <c r="BBP41" s="106"/>
      <c r="BBQ41" s="106"/>
      <c r="BBR41" s="106"/>
      <c r="BBS41" s="106"/>
      <c r="BBT41" s="106"/>
      <c r="BBU41" s="106"/>
      <c r="BBV41" s="106"/>
      <c r="BBW41" s="106"/>
      <c r="BBX41" s="106"/>
      <c r="BBY41" s="106"/>
      <c r="BBZ41" s="106"/>
      <c r="BCA41" s="105"/>
      <c r="BCB41" s="106"/>
      <c r="BCC41" s="106"/>
      <c r="BCD41" s="106"/>
      <c r="BCE41" s="106"/>
      <c r="BCF41" s="106"/>
      <c r="BCG41" s="106"/>
      <c r="BCH41" s="106"/>
      <c r="BCI41" s="106"/>
      <c r="BCJ41" s="106"/>
      <c r="BCK41" s="106"/>
      <c r="BCL41" s="106"/>
      <c r="BCM41" s="106"/>
      <c r="BCN41" s="105"/>
      <c r="BCO41" s="106"/>
      <c r="BCP41" s="106"/>
      <c r="BCQ41" s="106"/>
      <c r="BCR41" s="106"/>
      <c r="BCS41" s="106"/>
      <c r="BCT41" s="106"/>
      <c r="BCU41" s="106"/>
      <c r="BCV41" s="106"/>
      <c r="BCW41" s="106"/>
      <c r="BCX41" s="106"/>
      <c r="BCY41" s="106"/>
      <c r="BCZ41" s="106"/>
      <c r="BDA41" s="105"/>
      <c r="BDB41" s="106"/>
      <c r="BDC41" s="106"/>
      <c r="BDD41" s="106"/>
      <c r="BDE41" s="106"/>
      <c r="BDF41" s="106"/>
      <c r="BDG41" s="106"/>
      <c r="BDH41" s="106"/>
      <c r="BDI41" s="106"/>
      <c r="BDJ41" s="106"/>
      <c r="BDK41" s="106"/>
      <c r="BDL41" s="106"/>
      <c r="BDM41" s="106"/>
      <c r="BDN41" s="105"/>
      <c r="BDO41" s="106"/>
      <c r="BDP41" s="106"/>
      <c r="BDQ41" s="106"/>
      <c r="BDR41" s="106"/>
      <c r="BDS41" s="106"/>
      <c r="BDT41" s="106"/>
      <c r="BDU41" s="106"/>
      <c r="BDV41" s="106"/>
      <c r="BDW41" s="106"/>
      <c r="BDX41" s="106"/>
      <c r="BDY41" s="106"/>
      <c r="BDZ41" s="106"/>
      <c r="BEA41" s="105"/>
      <c r="BEB41" s="106"/>
      <c r="BEC41" s="106"/>
      <c r="BED41" s="106"/>
      <c r="BEE41" s="106"/>
      <c r="BEF41" s="106"/>
      <c r="BEG41" s="106"/>
      <c r="BEH41" s="106"/>
      <c r="BEI41" s="106"/>
      <c r="BEJ41" s="106"/>
      <c r="BEK41" s="106"/>
      <c r="BEL41" s="106"/>
      <c r="BEM41" s="106"/>
      <c r="BEN41" s="105"/>
      <c r="BEO41" s="106"/>
      <c r="BEP41" s="106"/>
      <c r="BEQ41" s="106"/>
      <c r="BER41" s="106"/>
      <c r="BES41" s="106"/>
      <c r="BET41" s="106"/>
      <c r="BEU41" s="106"/>
      <c r="BEV41" s="106"/>
      <c r="BEW41" s="106"/>
      <c r="BEX41" s="106"/>
      <c r="BEY41" s="106"/>
      <c r="BEZ41" s="106"/>
      <c r="BFA41" s="105"/>
      <c r="BFB41" s="106"/>
      <c r="BFC41" s="106"/>
      <c r="BFD41" s="106"/>
      <c r="BFE41" s="106"/>
      <c r="BFF41" s="106"/>
      <c r="BFG41" s="106"/>
      <c r="BFH41" s="106"/>
      <c r="BFI41" s="106"/>
      <c r="BFJ41" s="106"/>
      <c r="BFK41" s="106"/>
      <c r="BFL41" s="106"/>
      <c r="BFM41" s="106"/>
      <c r="BFN41" s="105"/>
      <c r="BFO41" s="106"/>
      <c r="BFP41" s="106"/>
      <c r="BFQ41" s="106"/>
      <c r="BFR41" s="106"/>
      <c r="BFS41" s="106"/>
      <c r="BFT41" s="106"/>
      <c r="BFU41" s="106"/>
      <c r="BFV41" s="106"/>
      <c r="BFW41" s="106"/>
      <c r="BFX41" s="106"/>
      <c r="BFY41" s="106"/>
      <c r="BFZ41" s="106"/>
      <c r="BGA41" s="105"/>
      <c r="BGB41" s="106"/>
      <c r="BGC41" s="106"/>
      <c r="BGD41" s="106"/>
      <c r="BGE41" s="106"/>
      <c r="BGF41" s="106"/>
      <c r="BGG41" s="106"/>
      <c r="BGH41" s="106"/>
      <c r="BGI41" s="106"/>
      <c r="BGJ41" s="106"/>
      <c r="BGK41" s="106"/>
      <c r="BGL41" s="106"/>
      <c r="BGM41" s="106"/>
      <c r="BGN41" s="105"/>
      <c r="BGO41" s="106"/>
      <c r="BGP41" s="106"/>
      <c r="BGQ41" s="106"/>
      <c r="BGR41" s="106"/>
      <c r="BGS41" s="106"/>
      <c r="BGT41" s="106"/>
      <c r="BGU41" s="106"/>
      <c r="BGV41" s="106"/>
      <c r="BGW41" s="106"/>
      <c r="BGX41" s="106"/>
      <c r="BGY41" s="106"/>
      <c r="BGZ41" s="106"/>
      <c r="BHA41" s="105"/>
      <c r="BHB41" s="106"/>
      <c r="BHC41" s="106"/>
      <c r="BHD41" s="106"/>
      <c r="BHE41" s="106"/>
      <c r="BHF41" s="106"/>
      <c r="BHG41" s="106"/>
      <c r="BHH41" s="106"/>
      <c r="BHI41" s="106"/>
      <c r="BHJ41" s="106"/>
      <c r="BHK41" s="106"/>
      <c r="BHL41" s="106"/>
      <c r="BHM41" s="106"/>
      <c r="BHN41" s="105"/>
      <c r="BHO41" s="106"/>
      <c r="BHP41" s="106"/>
      <c r="BHQ41" s="106"/>
      <c r="BHR41" s="106"/>
      <c r="BHS41" s="106"/>
      <c r="BHT41" s="106"/>
      <c r="BHU41" s="106"/>
      <c r="BHV41" s="106"/>
      <c r="BHW41" s="106"/>
      <c r="BHX41" s="106"/>
      <c r="BHY41" s="106"/>
      <c r="BHZ41" s="106"/>
      <c r="BIA41" s="105"/>
      <c r="BIB41" s="106"/>
      <c r="BIC41" s="106"/>
      <c r="BID41" s="106"/>
      <c r="BIE41" s="106"/>
      <c r="BIF41" s="106"/>
      <c r="BIG41" s="106"/>
      <c r="BIH41" s="106"/>
      <c r="BII41" s="106"/>
      <c r="BIJ41" s="106"/>
      <c r="BIK41" s="106"/>
      <c r="BIL41" s="106"/>
      <c r="BIM41" s="106"/>
      <c r="BIN41" s="105"/>
      <c r="BIO41" s="106"/>
      <c r="BIP41" s="106"/>
      <c r="BIQ41" s="106"/>
      <c r="BIR41" s="106"/>
      <c r="BIS41" s="106"/>
      <c r="BIT41" s="106"/>
      <c r="BIU41" s="106"/>
      <c r="BIV41" s="106"/>
      <c r="BIW41" s="106"/>
      <c r="BIX41" s="106"/>
      <c r="BIY41" s="106"/>
      <c r="BIZ41" s="106"/>
      <c r="BJA41" s="105"/>
      <c r="BJB41" s="106"/>
      <c r="BJC41" s="106"/>
      <c r="BJD41" s="106"/>
      <c r="BJE41" s="106"/>
      <c r="BJF41" s="106"/>
      <c r="BJG41" s="106"/>
      <c r="BJH41" s="106"/>
      <c r="BJI41" s="106"/>
      <c r="BJJ41" s="106"/>
      <c r="BJK41" s="106"/>
      <c r="BJL41" s="106"/>
      <c r="BJM41" s="106"/>
      <c r="BJN41" s="105"/>
      <c r="BJO41" s="106"/>
      <c r="BJP41" s="106"/>
      <c r="BJQ41" s="106"/>
      <c r="BJR41" s="106"/>
      <c r="BJS41" s="106"/>
      <c r="BJT41" s="106"/>
      <c r="BJU41" s="106"/>
      <c r="BJV41" s="106"/>
      <c r="BJW41" s="106"/>
      <c r="BJX41" s="106"/>
      <c r="BJY41" s="106"/>
      <c r="BJZ41" s="106"/>
      <c r="BKA41" s="105"/>
      <c r="BKB41" s="106"/>
      <c r="BKC41" s="106"/>
      <c r="BKD41" s="106"/>
      <c r="BKE41" s="106"/>
      <c r="BKF41" s="106"/>
      <c r="BKG41" s="106"/>
      <c r="BKH41" s="106"/>
      <c r="BKI41" s="106"/>
      <c r="BKJ41" s="106"/>
      <c r="BKK41" s="106"/>
      <c r="BKL41" s="106"/>
      <c r="BKM41" s="106"/>
      <c r="BKN41" s="105"/>
      <c r="BKO41" s="106"/>
      <c r="BKP41" s="106"/>
      <c r="BKQ41" s="106"/>
      <c r="BKR41" s="106"/>
      <c r="BKS41" s="106"/>
      <c r="BKT41" s="106"/>
      <c r="BKU41" s="106"/>
      <c r="BKV41" s="106"/>
      <c r="BKW41" s="106"/>
      <c r="BKX41" s="106"/>
      <c r="BKY41" s="106"/>
      <c r="BKZ41" s="106"/>
      <c r="BLA41" s="105"/>
      <c r="BLB41" s="106"/>
      <c r="BLC41" s="106"/>
      <c r="BLD41" s="106"/>
      <c r="BLE41" s="106"/>
      <c r="BLF41" s="106"/>
      <c r="BLG41" s="106"/>
      <c r="BLH41" s="106"/>
      <c r="BLI41" s="106"/>
      <c r="BLJ41" s="106"/>
      <c r="BLK41" s="106"/>
      <c r="BLL41" s="106"/>
      <c r="BLM41" s="106"/>
      <c r="BLN41" s="105"/>
      <c r="BLO41" s="106"/>
      <c r="BLP41" s="106"/>
      <c r="BLQ41" s="106"/>
      <c r="BLR41" s="106"/>
      <c r="BLS41" s="106"/>
      <c r="BLT41" s="106"/>
      <c r="BLU41" s="106"/>
      <c r="BLV41" s="106"/>
      <c r="BLW41" s="106"/>
      <c r="BLX41" s="106"/>
      <c r="BLY41" s="106"/>
      <c r="BLZ41" s="106"/>
      <c r="BMA41" s="105"/>
      <c r="BMB41" s="106"/>
      <c r="BMC41" s="106"/>
      <c r="BMD41" s="106"/>
      <c r="BME41" s="106"/>
      <c r="BMF41" s="106"/>
      <c r="BMG41" s="106"/>
      <c r="BMH41" s="106"/>
      <c r="BMI41" s="106"/>
      <c r="BMJ41" s="106"/>
      <c r="BMK41" s="106"/>
      <c r="BML41" s="106"/>
      <c r="BMM41" s="106"/>
      <c r="BMN41" s="105"/>
      <c r="BMO41" s="106"/>
      <c r="BMP41" s="106"/>
      <c r="BMQ41" s="106"/>
      <c r="BMR41" s="106"/>
      <c r="BMS41" s="106"/>
      <c r="BMT41" s="106"/>
      <c r="BMU41" s="106"/>
      <c r="BMV41" s="106"/>
      <c r="BMW41" s="106"/>
      <c r="BMX41" s="106"/>
      <c r="BMY41" s="106"/>
      <c r="BMZ41" s="106"/>
      <c r="BNA41" s="105"/>
      <c r="BNB41" s="106"/>
      <c r="BNC41" s="106"/>
      <c r="BND41" s="106"/>
      <c r="BNE41" s="106"/>
      <c r="BNF41" s="106"/>
      <c r="BNG41" s="106"/>
      <c r="BNH41" s="106"/>
      <c r="BNI41" s="106"/>
      <c r="BNJ41" s="106"/>
      <c r="BNK41" s="106"/>
      <c r="BNL41" s="106"/>
      <c r="BNM41" s="106"/>
      <c r="BNN41" s="105"/>
      <c r="BNO41" s="106"/>
      <c r="BNP41" s="106"/>
      <c r="BNQ41" s="106"/>
      <c r="BNR41" s="106"/>
      <c r="BNS41" s="106"/>
      <c r="BNT41" s="106"/>
      <c r="BNU41" s="106"/>
      <c r="BNV41" s="106"/>
      <c r="BNW41" s="106"/>
      <c r="BNX41" s="106"/>
      <c r="BNY41" s="106"/>
      <c r="BNZ41" s="106"/>
      <c r="BOA41" s="105"/>
      <c r="BOB41" s="106"/>
      <c r="BOC41" s="106"/>
      <c r="BOD41" s="106"/>
      <c r="BOE41" s="106"/>
      <c r="BOF41" s="106"/>
      <c r="BOG41" s="106"/>
      <c r="BOH41" s="106"/>
      <c r="BOI41" s="106"/>
      <c r="BOJ41" s="106"/>
      <c r="BOK41" s="106"/>
      <c r="BOL41" s="106"/>
      <c r="BOM41" s="106"/>
      <c r="BON41" s="105"/>
      <c r="BOO41" s="106"/>
      <c r="BOP41" s="106"/>
      <c r="BOQ41" s="106"/>
      <c r="BOR41" s="106"/>
      <c r="BOS41" s="106"/>
      <c r="BOT41" s="106"/>
      <c r="BOU41" s="106"/>
      <c r="BOV41" s="106"/>
      <c r="BOW41" s="106"/>
      <c r="BOX41" s="106"/>
      <c r="BOY41" s="106"/>
      <c r="BOZ41" s="106"/>
      <c r="BPA41" s="105"/>
      <c r="BPB41" s="106"/>
      <c r="BPC41" s="106"/>
      <c r="BPD41" s="106"/>
      <c r="BPE41" s="106"/>
      <c r="BPF41" s="106"/>
      <c r="BPG41" s="106"/>
      <c r="BPH41" s="106"/>
      <c r="BPI41" s="106"/>
      <c r="BPJ41" s="106"/>
      <c r="BPK41" s="106"/>
      <c r="BPL41" s="106"/>
      <c r="BPM41" s="106"/>
      <c r="BPN41" s="105"/>
      <c r="BPO41" s="106"/>
      <c r="BPP41" s="106"/>
      <c r="BPQ41" s="106"/>
      <c r="BPR41" s="106"/>
      <c r="BPS41" s="106"/>
      <c r="BPT41" s="106"/>
      <c r="BPU41" s="106"/>
      <c r="BPV41" s="106"/>
      <c r="BPW41" s="106"/>
      <c r="BPX41" s="106"/>
      <c r="BPY41" s="106"/>
      <c r="BPZ41" s="106"/>
      <c r="BQA41" s="105"/>
      <c r="BQB41" s="106"/>
      <c r="BQC41" s="106"/>
      <c r="BQD41" s="106"/>
      <c r="BQE41" s="106"/>
      <c r="BQF41" s="106"/>
      <c r="BQG41" s="106"/>
      <c r="BQH41" s="106"/>
      <c r="BQI41" s="106"/>
      <c r="BQJ41" s="106"/>
      <c r="BQK41" s="106"/>
      <c r="BQL41" s="106"/>
      <c r="BQM41" s="106"/>
      <c r="BQN41" s="105"/>
      <c r="BQO41" s="106"/>
      <c r="BQP41" s="106"/>
      <c r="BQQ41" s="106"/>
      <c r="BQR41" s="106"/>
      <c r="BQS41" s="106"/>
      <c r="BQT41" s="106"/>
      <c r="BQU41" s="106"/>
      <c r="BQV41" s="106"/>
      <c r="BQW41" s="106"/>
      <c r="BQX41" s="106"/>
      <c r="BQY41" s="106"/>
      <c r="BQZ41" s="106"/>
      <c r="BRA41" s="105"/>
      <c r="BRB41" s="106"/>
      <c r="BRC41" s="106"/>
      <c r="BRD41" s="106"/>
      <c r="BRE41" s="106"/>
      <c r="BRF41" s="106"/>
      <c r="BRG41" s="106"/>
      <c r="BRH41" s="106"/>
      <c r="BRI41" s="106"/>
      <c r="BRJ41" s="106"/>
      <c r="BRK41" s="106"/>
      <c r="BRL41" s="106"/>
      <c r="BRM41" s="106"/>
      <c r="BRN41" s="105"/>
      <c r="BRO41" s="106"/>
      <c r="BRP41" s="106"/>
      <c r="BRQ41" s="106"/>
      <c r="BRR41" s="106"/>
      <c r="BRS41" s="106"/>
      <c r="BRT41" s="106"/>
      <c r="BRU41" s="106"/>
      <c r="BRV41" s="106"/>
      <c r="BRW41" s="106"/>
      <c r="BRX41" s="106"/>
      <c r="BRY41" s="106"/>
      <c r="BRZ41" s="106"/>
      <c r="BSA41" s="105"/>
      <c r="BSB41" s="106"/>
      <c r="BSC41" s="106"/>
      <c r="BSD41" s="106"/>
      <c r="BSE41" s="106"/>
      <c r="BSF41" s="106"/>
      <c r="BSG41" s="106"/>
      <c r="BSH41" s="106"/>
      <c r="BSI41" s="106"/>
      <c r="BSJ41" s="106"/>
      <c r="BSK41" s="106"/>
      <c r="BSL41" s="106"/>
      <c r="BSM41" s="106"/>
      <c r="BSN41" s="105"/>
      <c r="BSO41" s="106"/>
      <c r="BSP41" s="106"/>
      <c r="BSQ41" s="106"/>
      <c r="BSR41" s="106"/>
      <c r="BSS41" s="106"/>
      <c r="BST41" s="106"/>
      <c r="BSU41" s="106"/>
      <c r="BSV41" s="106"/>
      <c r="BSW41" s="106"/>
      <c r="BSX41" s="106"/>
      <c r="BSY41" s="106"/>
      <c r="BSZ41" s="106"/>
      <c r="BTA41" s="105"/>
      <c r="BTB41" s="106"/>
      <c r="BTC41" s="106"/>
      <c r="BTD41" s="106"/>
      <c r="BTE41" s="106"/>
      <c r="BTF41" s="106"/>
      <c r="BTG41" s="106"/>
      <c r="BTH41" s="106"/>
      <c r="BTI41" s="106"/>
      <c r="BTJ41" s="106"/>
      <c r="BTK41" s="106"/>
      <c r="BTL41" s="106"/>
      <c r="BTM41" s="106"/>
      <c r="BTN41" s="105"/>
      <c r="BTO41" s="106"/>
      <c r="BTP41" s="106"/>
      <c r="BTQ41" s="106"/>
      <c r="BTR41" s="106"/>
      <c r="BTS41" s="106"/>
      <c r="BTT41" s="106"/>
      <c r="BTU41" s="106"/>
      <c r="BTV41" s="106"/>
      <c r="BTW41" s="106"/>
      <c r="BTX41" s="106"/>
      <c r="BTY41" s="106"/>
      <c r="BTZ41" s="106"/>
      <c r="BUA41" s="105"/>
      <c r="BUB41" s="106"/>
      <c r="BUC41" s="106"/>
      <c r="BUD41" s="106"/>
      <c r="BUE41" s="106"/>
      <c r="BUF41" s="106"/>
      <c r="BUG41" s="106"/>
      <c r="BUH41" s="106"/>
      <c r="BUI41" s="106"/>
      <c r="BUJ41" s="106"/>
      <c r="BUK41" s="106"/>
      <c r="BUL41" s="106"/>
      <c r="BUM41" s="106"/>
      <c r="BUN41" s="105"/>
      <c r="BUO41" s="106"/>
      <c r="BUP41" s="106"/>
      <c r="BUQ41" s="106"/>
      <c r="BUR41" s="106"/>
      <c r="BUS41" s="106"/>
      <c r="BUT41" s="106"/>
      <c r="BUU41" s="106"/>
      <c r="BUV41" s="106"/>
      <c r="BUW41" s="106"/>
      <c r="BUX41" s="106"/>
      <c r="BUY41" s="106"/>
      <c r="BUZ41" s="106"/>
      <c r="BVA41" s="105"/>
      <c r="BVB41" s="106"/>
      <c r="BVC41" s="106"/>
      <c r="BVD41" s="106"/>
      <c r="BVE41" s="106"/>
      <c r="BVF41" s="106"/>
      <c r="BVG41" s="106"/>
      <c r="BVH41" s="106"/>
      <c r="BVI41" s="106"/>
      <c r="BVJ41" s="106"/>
      <c r="BVK41" s="106"/>
      <c r="BVL41" s="106"/>
      <c r="BVM41" s="106"/>
      <c r="BVN41" s="105"/>
      <c r="BVO41" s="106"/>
      <c r="BVP41" s="106"/>
      <c r="BVQ41" s="106"/>
      <c r="BVR41" s="106"/>
      <c r="BVS41" s="106"/>
      <c r="BVT41" s="106"/>
      <c r="BVU41" s="106"/>
      <c r="BVV41" s="106"/>
      <c r="BVW41" s="106"/>
      <c r="BVX41" s="106"/>
      <c r="BVY41" s="106"/>
      <c r="BVZ41" s="106"/>
      <c r="BWA41" s="105"/>
      <c r="BWB41" s="106"/>
      <c r="BWC41" s="106"/>
      <c r="BWD41" s="106"/>
      <c r="BWE41" s="106"/>
      <c r="BWF41" s="106"/>
      <c r="BWG41" s="106"/>
      <c r="BWH41" s="106"/>
      <c r="BWI41" s="106"/>
      <c r="BWJ41" s="106"/>
      <c r="BWK41" s="106"/>
      <c r="BWL41" s="106"/>
      <c r="BWM41" s="106"/>
      <c r="BWN41" s="105"/>
      <c r="BWO41" s="106"/>
      <c r="BWP41" s="106"/>
      <c r="BWQ41" s="106"/>
      <c r="BWR41" s="106"/>
      <c r="BWS41" s="106"/>
      <c r="BWT41" s="106"/>
      <c r="BWU41" s="106"/>
      <c r="BWV41" s="106"/>
      <c r="BWW41" s="106"/>
      <c r="BWX41" s="106"/>
      <c r="BWY41" s="106"/>
      <c r="BWZ41" s="106"/>
      <c r="BXA41" s="105"/>
      <c r="BXB41" s="106"/>
      <c r="BXC41" s="106"/>
      <c r="BXD41" s="106"/>
      <c r="BXE41" s="106"/>
      <c r="BXF41" s="106"/>
      <c r="BXG41" s="106"/>
      <c r="BXH41" s="106"/>
      <c r="BXI41" s="106"/>
      <c r="BXJ41" s="106"/>
      <c r="BXK41" s="106"/>
      <c r="BXL41" s="106"/>
      <c r="BXM41" s="106"/>
      <c r="BXN41" s="105"/>
      <c r="BXO41" s="106"/>
      <c r="BXP41" s="106"/>
      <c r="BXQ41" s="106"/>
      <c r="BXR41" s="106"/>
      <c r="BXS41" s="106"/>
      <c r="BXT41" s="106"/>
      <c r="BXU41" s="106"/>
      <c r="BXV41" s="106"/>
      <c r="BXW41" s="106"/>
      <c r="BXX41" s="106"/>
      <c r="BXY41" s="106"/>
      <c r="BXZ41" s="106"/>
      <c r="BYA41" s="105"/>
      <c r="BYB41" s="106"/>
      <c r="BYC41" s="106"/>
      <c r="BYD41" s="106"/>
      <c r="BYE41" s="106"/>
      <c r="BYF41" s="106"/>
      <c r="BYG41" s="106"/>
      <c r="BYH41" s="106"/>
      <c r="BYI41" s="106"/>
      <c r="BYJ41" s="106"/>
      <c r="BYK41" s="106"/>
      <c r="BYL41" s="106"/>
      <c r="BYM41" s="106"/>
      <c r="BYN41" s="105"/>
      <c r="BYO41" s="106"/>
      <c r="BYP41" s="106"/>
      <c r="BYQ41" s="106"/>
      <c r="BYR41" s="106"/>
      <c r="BYS41" s="106"/>
      <c r="BYT41" s="106"/>
      <c r="BYU41" s="106"/>
      <c r="BYV41" s="106"/>
      <c r="BYW41" s="106"/>
      <c r="BYX41" s="106"/>
      <c r="BYY41" s="106"/>
      <c r="BYZ41" s="106"/>
      <c r="BZA41" s="105"/>
      <c r="BZB41" s="106"/>
      <c r="BZC41" s="106"/>
      <c r="BZD41" s="106"/>
      <c r="BZE41" s="106"/>
      <c r="BZF41" s="106"/>
      <c r="BZG41" s="106"/>
      <c r="BZH41" s="106"/>
      <c r="BZI41" s="106"/>
      <c r="BZJ41" s="106"/>
      <c r="BZK41" s="106"/>
      <c r="BZL41" s="106"/>
      <c r="BZM41" s="106"/>
      <c r="BZN41" s="105"/>
      <c r="BZO41" s="106"/>
      <c r="BZP41" s="106"/>
      <c r="BZQ41" s="106"/>
      <c r="BZR41" s="106"/>
      <c r="BZS41" s="106"/>
      <c r="BZT41" s="106"/>
      <c r="BZU41" s="106"/>
      <c r="BZV41" s="106"/>
      <c r="BZW41" s="106"/>
      <c r="BZX41" s="106"/>
      <c r="BZY41" s="106"/>
      <c r="BZZ41" s="106"/>
      <c r="CAA41" s="105"/>
      <c r="CAB41" s="106"/>
      <c r="CAC41" s="106"/>
      <c r="CAD41" s="106"/>
      <c r="CAE41" s="106"/>
      <c r="CAF41" s="106"/>
      <c r="CAG41" s="106"/>
      <c r="CAH41" s="106"/>
      <c r="CAI41" s="106"/>
      <c r="CAJ41" s="106"/>
      <c r="CAK41" s="106"/>
      <c r="CAL41" s="106"/>
      <c r="CAM41" s="106"/>
      <c r="CAN41" s="105"/>
      <c r="CAO41" s="106"/>
      <c r="CAP41" s="106"/>
      <c r="CAQ41" s="106"/>
      <c r="CAR41" s="106"/>
      <c r="CAS41" s="106"/>
      <c r="CAT41" s="106"/>
      <c r="CAU41" s="106"/>
      <c r="CAV41" s="106"/>
      <c r="CAW41" s="106"/>
      <c r="CAX41" s="106"/>
      <c r="CAY41" s="106"/>
      <c r="CAZ41" s="106"/>
      <c r="CBA41" s="105"/>
      <c r="CBB41" s="106"/>
      <c r="CBC41" s="106"/>
      <c r="CBD41" s="106"/>
      <c r="CBE41" s="106"/>
      <c r="CBF41" s="106"/>
      <c r="CBG41" s="106"/>
      <c r="CBH41" s="106"/>
      <c r="CBI41" s="106"/>
      <c r="CBJ41" s="106"/>
      <c r="CBK41" s="106"/>
      <c r="CBL41" s="106"/>
      <c r="CBM41" s="106"/>
      <c r="CBN41" s="105"/>
      <c r="CBO41" s="106"/>
      <c r="CBP41" s="106"/>
      <c r="CBQ41" s="106"/>
      <c r="CBR41" s="106"/>
      <c r="CBS41" s="106"/>
      <c r="CBT41" s="106"/>
      <c r="CBU41" s="106"/>
      <c r="CBV41" s="106"/>
      <c r="CBW41" s="106"/>
      <c r="CBX41" s="106"/>
      <c r="CBY41" s="106"/>
      <c r="CBZ41" s="106"/>
      <c r="CCA41" s="105"/>
      <c r="CCB41" s="106"/>
      <c r="CCC41" s="106"/>
      <c r="CCD41" s="106"/>
      <c r="CCE41" s="106"/>
      <c r="CCF41" s="106"/>
      <c r="CCG41" s="106"/>
      <c r="CCH41" s="106"/>
      <c r="CCI41" s="106"/>
      <c r="CCJ41" s="106"/>
      <c r="CCK41" s="106"/>
      <c r="CCL41" s="106"/>
      <c r="CCM41" s="106"/>
      <c r="CCN41" s="105"/>
      <c r="CCO41" s="106"/>
      <c r="CCP41" s="106"/>
      <c r="CCQ41" s="106"/>
      <c r="CCR41" s="106"/>
      <c r="CCS41" s="106"/>
      <c r="CCT41" s="106"/>
      <c r="CCU41" s="106"/>
      <c r="CCV41" s="106"/>
      <c r="CCW41" s="106"/>
      <c r="CCX41" s="106"/>
      <c r="CCY41" s="106"/>
      <c r="CCZ41" s="106"/>
      <c r="CDA41" s="105"/>
      <c r="CDB41" s="106"/>
      <c r="CDC41" s="106"/>
      <c r="CDD41" s="106"/>
      <c r="CDE41" s="106"/>
      <c r="CDF41" s="106"/>
      <c r="CDG41" s="106"/>
      <c r="CDH41" s="106"/>
      <c r="CDI41" s="106"/>
      <c r="CDJ41" s="106"/>
      <c r="CDK41" s="106"/>
      <c r="CDL41" s="106"/>
      <c r="CDM41" s="106"/>
      <c r="CDN41" s="105"/>
      <c r="CDO41" s="106"/>
      <c r="CDP41" s="106"/>
      <c r="CDQ41" s="106"/>
      <c r="CDR41" s="106"/>
      <c r="CDS41" s="106"/>
      <c r="CDT41" s="106"/>
      <c r="CDU41" s="106"/>
      <c r="CDV41" s="106"/>
      <c r="CDW41" s="106"/>
      <c r="CDX41" s="106"/>
      <c r="CDY41" s="106"/>
      <c r="CDZ41" s="106"/>
      <c r="CEA41" s="105"/>
      <c r="CEB41" s="106"/>
      <c r="CEC41" s="106"/>
      <c r="CED41" s="106"/>
      <c r="CEE41" s="106"/>
      <c r="CEF41" s="106"/>
      <c r="CEG41" s="106"/>
      <c r="CEH41" s="106"/>
      <c r="CEI41" s="106"/>
      <c r="CEJ41" s="106"/>
      <c r="CEK41" s="106"/>
      <c r="CEL41" s="106"/>
      <c r="CEM41" s="106"/>
      <c r="CEN41" s="105"/>
      <c r="CEO41" s="106"/>
      <c r="CEP41" s="106"/>
      <c r="CEQ41" s="106"/>
      <c r="CER41" s="106"/>
      <c r="CES41" s="106"/>
      <c r="CET41" s="106"/>
      <c r="CEU41" s="106"/>
      <c r="CEV41" s="106"/>
      <c r="CEW41" s="106"/>
      <c r="CEX41" s="106"/>
      <c r="CEY41" s="106"/>
      <c r="CEZ41" s="106"/>
      <c r="CFA41" s="105"/>
      <c r="CFB41" s="106"/>
      <c r="CFC41" s="106"/>
      <c r="CFD41" s="106"/>
      <c r="CFE41" s="106"/>
      <c r="CFF41" s="106"/>
      <c r="CFG41" s="106"/>
      <c r="CFH41" s="106"/>
      <c r="CFI41" s="106"/>
      <c r="CFJ41" s="106"/>
      <c r="CFK41" s="106"/>
      <c r="CFL41" s="106"/>
      <c r="CFM41" s="106"/>
      <c r="CFN41" s="105"/>
      <c r="CFO41" s="106"/>
      <c r="CFP41" s="106"/>
      <c r="CFQ41" s="106"/>
      <c r="CFR41" s="106"/>
      <c r="CFS41" s="106"/>
      <c r="CFT41" s="106"/>
      <c r="CFU41" s="106"/>
      <c r="CFV41" s="106"/>
      <c r="CFW41" s="106"/>
      <c r="CFX41" s="106"/>
      <c r="CFY41" s="106"/>
      <c r="CFZ41" s="106"/>
      <c r="CGA41" s="105"/>
      <c r="CGB41" s="106"/>
      <c r="CGC41" s="106"/>
      <c r="CGD41" s="106"/>
      <c r="CGE41" s="106"/>
      <c r="CGF41" s="106"/>
      <c r="CGG41" s="106"/>
      <c r="CGH41" s="106"/>
      <c r="CGI41" s="106"/>
      <c r="CGJ41" s="106"/>
      <c r="CGK41" s="106"/>
      <c r="CGL41" s="106"/>
      <c r="CGM41" s="106"/>
      <c r="CGN41" s="105"/>
      <c r="CGO41" s="106"/>
      <c r="CGP41" s="106"/>
      <c r="CGQ41" s="106"/>
      <c r="CGR41" s="106"/>
      <c r="CGS41" s="106"/>
      <c r="CGT41" s="106"/>
      <c r="CGU41" s="106"/>
      <c r="CGV41" s="106"/>
      <c r="CGW41" s="106"/>
      <c r="CGX41" s="106"/>
      <c r="CGY41" s="106"/>
      <c r="CGZ41" s="106"/>
      <c r="CHA41" s="105"/>
      <c r="CHB41" s="106"/>
      <c r="CHC41" s="106"/>
      <c r="CHD41" s="106"/>
      <c r="CHE41" s="106"/>
      <c r="CHF41" s="106"/>
      <c r="CHG41" s="106"/>
      <c r="CHH41" s="106"/>
      <c r="CHI41" s="106"/>
      <c r="CHJ41" s="106"/>
      <c r="CHK41" s="106"/>
      <c r="CHL41" s="106"/>
      <c r="CHM41" s="106"/>
      <c r="CHN41" s="105"/>
      <c r="CHO41" s="106"/>
      <c r="CHP41" s="106"/>
      <c r="CHQ41" s="106"/>
      <c r="CHR41" s="106"/>
      <c r="CHS41" s="106"/>
      <c r="CHT41" s="106"/>
      <c r="CHU41" s="106"/>
      <c r="CHV41" s="106"/>
      <c r="CHW41" s="106"/>
      <c r="CHX41" s="106"/>
      <c r="CHY41" s="106"/>
      <c r="CHZ41" s="106"/>
      <c r="CIA41" s="105"/>
      <c r="CIB41" s="106"/>
      <c r="CIC41" s="106"/>
      <c r="CID41" s="106"/>
      <c r="CIE41" s="106"/>
      <c r="CIF41" s="106"/>
      <c r="CIG41" s="106"/>
      <c r="CIH41" s="106"/>
      <c r="CII41" s="106"/>
      <c r="CIJ41" s="106"/>
      <c r="CIK41" s="106"/>
      <c r="CIL41" s="106"/>
      <c r="CIM41" s="106"/>
      <c r="CIN41" s="105"/>
      <c r="CIO41" s="106"/>
      <c r="CIP41" s="106"/>
      <c r="CIQ41" s="106"/>
      <c r="CIR41" s="106"/>
      <c r="CIS41" s="106"/>
      <c r="CIT41" s="106"/>
      <c r="CIU41" s="106"/>
      <c r="CIV41" s="106"/>
      <c r="CIW41" s="106"/>
      <c r="CIX41" s="106"/>
      <c r="CIY41" s="106"/>
      <c r="CIZ41" s="106"/>
      <c r="CJA41" s="105"/>
      <c r="CJB41" s="106"/>
      <c r="CJC41" s="106"/>
      <c r="CJD41" s="106"/>
      <c r="CJE41" s="106"/>
      <c r="CJF41" s="106"/>
      <c r="CJG41" s="106"/>
      <c r="CJH41" s="106"/>
      <c r="CJI41" s="106"/>
      <c r="CJJ41" s="106"/>
      <c r="CJK41" s="106"/>
      <c r="CJL41" s="106"/>
      <c r="CJM41" s="106"/>
      <c r="CJN41" s="105"/>
      <c r="CJO41" s="106"/>
      <c r="CJP41" s="106"/>
      <c r="CJQ41" s="106"/>
      <c r="CJR41" s="106"/>
      <c r="CJS41" s="106"/>
      <c r="CJT41" s="106"/>
      <c r="CJU41" s="106"/>
      <c r="CJV41" s="106"/>
      <c r="CJW41" s="106"/>
      <c r="CJX41" s="106"/>
      <c r="CJY41" s="106"/>
      <c r="CJZ41" s="106"/>
      <c r="CKA41" s="105"/>
      <c r="CKB41" s="106"/>
      <c r="CKC41" s="106"/>
      <c r="CKD41" s="106"/>
      <c r="CKE41" s="106"/>
      <c r="CKF41" s="106"/>
      <c r="CKG41" s="106"/>
      <c r="CKH41" s="106"/>
      <c r="CKI41" s="106"/>
      <c r="CKJ41" s="106"/>
      <c r="CKK41" s="106"/>
      <c r="CKL41" s="106"/>
      <c r="CKM41" s="106"/>
      <c r="CKN41" s="105"/>
      <c r="CKO41" s="106"/>
      <c r="CKP41" s="106"/>
      <c r="CKQ41" s="106"/>
      <c r="CKR41" s="106"/>
      <c r="CKS41" s="106"/>
      <c r="CKT41" s="106"/>
      <c r="CKU41" s="106"/>
      <c r="CKV41" s="106"/>
      <c r="CKW41" s="106"/>
      <c r="CKX41" s="106"/>
      <c r="CKY41" s="106"/>
      <c r="CKZ41" s="106"/>
      <c r="CLA41" s="105"/>
      <c r="CLB41" s="106"/>
      <c r="CLC41" s="106"/>
      <c r="CLD41" s="106"/>
      <c r="CLE41" s="106"/>
      <c r="CLF41" s="106"/>
      <c r="CLG41" s="106"/>
      <c r="CLH41" s="106"/>
      <c r="CLI41" s="106"/>
      <c r="CLJ41" s="106"/>
      <c r="CLK41" s="106"/>
      <c r="CLL41" s="106"/>
      <c r="CLM41" s="106"/>
      <c r="CLN41" s="105"/>
      <c r="CLO41" s="106"/>
      <c r="CLP41" s="106"/>
      <c r="CLQ41" s="106"/>
      <c r="CLR41" s="106"/>
      <c r="CLS41" s="106"/>
      <c r="CLT41" s="106"/>
      <c r="CLU41" s="106"/>
      <c r="CLV41" s="106"/>
      <c r="CLW41" s="106"/>
      <c r="CLX41" s="106"/>
      <c r="CLY41" s="106"/>
      <c r="CLZ41" s="106"/>
      <c r="CMA41" s="105"/>
      <c r="CMB41" s="106"/>
      <c r="CMC41" s="106"/>
      <c r="CMD41" s="106"/>
      <c r="CME41" s="106"/>
      <c r="CMF41" s="106"/>
      <c r="CMG41" s="106"/>
      <c r="CMH41" s="106"/>
      <c r="CMI41" s="106"/>
      <c r="CMJ41" s="106"/>
      <c r="CMK41" s="106"/>
      <c r="CML41" s="106"/>
      <c r="CMM41" s="106"/>
      <c r="CMN41" s="105"/>
      <c r="CMO41" s="106"/>
      <c r="CMP41" s="106"/>
      <c r="CMQ41" s="106"/>
      <c r="CMR41" s="106"/>
      <c r="CMS41" s="106"/>
      <c r="CMT41" s="106"/>
      <c r="CMU41" s="106"/>
      <c r="CMV41" s="106"/>
      <c r="CMW41" s="106"/>
      <c r="CMX41" s="106"/>
      <c r="CMY41" s="106"/>
      <c r="CMZ41" s="106"/>
      <c r="CNA41" s="105"/>
      <c r="CNB41" s="106"/>
      <c r="CNC41" s="106"/>
      <c r="CND41" s="106"/>
      <c r="CNE41" s="106"/>
      <c r="CNF41" s="106"/>
      <c r="CNG41" s="106"/>
      <c r="CNH41" s="106"/>
      <c r="CNI41" s="106"/>
      <c r="CNJ41" s="106"/>
      <c r="CNK41" s="106"/>
      <c r="CNL41" s="106"/>
      <c r="CNM41" s="106"/>
      <c r="CNN41" s="105"/>
      <c r="CNO41" s="106"/>
      <c r="CNP41" s="106"/>
      <c r="CNQ41" s="106"/>
      <c r="CNR41" s="106"/>
      <c r="CNS41" s="106"/>
      <c r="CNT41" s="106"/>
      <c r="CNU41" s="106"/>
      <c r="CNV41" s="106"/>
      <c r="CNW41" s="106"/>
      <c r="CNX41" s="106"/>
      <c r="CNY41" s="106"/>
      <c r="CNZ41" s="106"/>
      <c r="COA41" s="105"/>
      <c r="COB41" s="106"/>
      <c r="COC41" s="106"/>
      <c r="COD41" s="106"/>
      <c r="COE41" s="106"/>
      <c r="COF41" s="106"/>
      <c r="COG41" s="106"/>
      <c r="COH41" s="106"/>
      <c r="COI41" s="106"/>
      <c r="COJ41" s="106"/>
      <c r="COK41" s="106"/>
      <c r="COL41" s="106"/>
      <c r="COM41" s="106"/>
      <c r="CON41" s="105"/>
      <c r="COO41" s="106"/>
      <c r="COP41" s="106"/>
      <c r="COQ41" s="106"/>
      <c r="COR41" s="106"/>
      <c r="COS41" s="106"/>
      <c r="COT41" s="106"/>
      <c r="COU41" s="106"/>
      <c r="COV41" s="106"/>
      <c r="COW41" s="106"/>
      <c r="COX41" s="106"/>
      <c r="COY41" s="106"/>
      <c r="COZ41" s="106"/>
      <c r="CPA41" s="105"/>
      <c r="CPB41" s="106"/>
      <c r="CPC41" s="106"/>
      <c r="CPD41" s="106"/>
      <c r="CPE41" s="106"/>
      <c r="CPF41" s="106"/>
      <c r="CPG41" s="106"/>
      <c r="CPH41" s="106"/>
      <c r="CPI41" s="106"/>
      <c r="CPJ41" s="106"/>
      <c r="CPK41" s="106"/>
      <c r="CPL41" s="106"/>
      <c r="CPM41" s="106"/>
      <c r="CPN41" s="105"/>
      <c r="CPO41" s="106"/>
      <c r="CPP41" s="106"/>
      <c r="CPQ41" s="106"/>
      <c r="CPR41" s="106"/>
      <c r="CPS41" s="106"/>
      <c r="CPT41" s="106"/>
      <c r="CPU41" s="106"/>
      <c r="CPV41" s="106"/>
      <c r="CPW41" s="106"/>
      <c r="CPX41" s="106"/>
      <c r="CPY41" s="106"/>
      <c r="CPZ41" s="106"/>
      <c r="CQA41" s="105"/>
      <c r="CQB41" s="106"/>
      <c r="CQC41" s="106"/>
      <c r="CQD41" s="106"/>
      <c r="CQE41" s="106"/>
      <c r="CQF41" s="106"/>
      <c r="CQG41" s="106"/>
      <c r="CQH41" s="106"/>
      <c r="CQI41" s="106"/>
      <c r="CQJ41" s="106"/>
      <c r="CQK41" s="106"/>
      <c r="CQL41" s="106"/>
      <c r="CQM41" s="106"/>
      <c r="CQN41" s="105"/>
      <c r="CQO41" s="106"/>
      <c r="CQP41" s="106"/>
      <c r="CQQ41" s="106"/>
      <c r="CQR41" s="106"/>
      <c r="CQS41" s="106"/>
      <c r="CQT41" s="106"/>
      <c r="CQU41" s="106"/>
      <c r="CQV41" s="106"/>
      <c r="CQW41" s="106"/>
      <c r="CQX41" s="106"/>
      <c r="CQY41" s="106"/>
      <c r="CQZ41" s="106"/>
      <c r="CRA41" s="105"/>
      <c r="CRB41" s="106"/>
      <c r="CRC41" s="106"/>
      <c r="CRD41" s="106"/>
      <c r="CRE41" s="106"/>
      <c r="CRF41" s="106"/>
      <c r="CRG41" s="106"/>
      <c r="CRH41" s="106"/>
      <c r="CRI41" s="106"/>
      <c r="CRJ41" s="106"/>
      <c r="CRK41" s="106"/>
      <c r="CRL41" s="106"/>
      <c r="CRM41" s="106"/>
      <c r="CRN41" s="105"/>
      <c r="CRO41" s="106"/>
      <c r="CRP41" s="106"/>
      <c r="CRQ41" s="106"/>
      <c r="CRR41" s="106"/>
      <c r="CRS41" s="106"/>
      <c r="CRT41" s="106"/>
      <c r="CRU41" s="106"/>
      <c r="CRV41" s="106"/>
      <c r="CRW41" s="106"/>
      <c r="CRX41" s="106"/>
      <c r="CRY41" s="106"/>
      <c r="CRZ41" s="106"/>
      <c r="CSA41" s="105"/>
      <c r="CSB41" s="106"/>
      <c r="CSC41" s="106"/>
      <c r="CSD41" s="106"/>
      <c r="CSE41" s="106"/>
      <c r="CSF41" s="106"/>
      <c r="CSG41" s="106"/>
      <c r="CSH41" s="106"/>
      <c r="CSI41" s="106"/>
      <c r="CSJ41" s="106"/>
      <c r="CSK41" s="106"/>
      <c r="CSL41" s="106"/>
      <c r="CSM41" s="106"/>
      <c r="CSN41" s="105"/>
      <c r="CSO41" s="106"/>
      <c r="CSP41" s="106"/>
      <c r="CSQ41" s="106"/>
      <c r="CSR41" s="106"/>
      <c r="CSS41" s="106"/>
      <c r="CST41" s="106"/>
      <c r="CSU41" s="106"/>
      <c r="CSV41" s="106"/>
      <c r="CSW41" s="106"/>
      <c r="CSX41" s="106"/>
      <c r="CSY41" s="106"/>
      <c r="CSZ41" s="106"/>
      <c r="CTA41" s="105"/>
      <c r="CTB41" s="106"/>
      <c r="CTC41" s="106"/>
      <c r="CTD41" s="106"/>
      <c r="CTE41" s="106"/>
      <c r="CTF41" s="106"/>
      <c r="CTG41" s="106"/>
      <c r="CTH41" s="106"/>
      <c r="CTI41" s="106"/>
      <c r="CTJ41" s="106"/>
      <c r="CTK41" s="106"/>
      <c r="CTL41" s="106"/>
      <c r="CTM41" s="106"/>
      <c r="CTN41" s="105"/>
      <c r="CTO41" s="106"/>
      <c r="CTP41" s="106"/>
      <c r="CTQ41" s="106"/>
      <c r="CTR41" s="106"/>
      <c r="CTS41" s="106"/>
      <c r="CTT41" s="106"/>
      <c r="CTU41" s="106"/>
      <c r="CTV41" s="106"/>
      <c r="CTW41" s="106"/>
      <c r="CTX41" s="106"/>
      <c r="CTY41" s="106"/>
      <c r="CTZ41" s="106"/>
      <c r="CUA41" s="105"/>
      <c r="CUB41" s="106"/>
      <c r="CUC41" s="106"/>
      <c r="CUD41" s="106"/>
      <c r="CUE41" s="106"/>
      <c r="CUF41" s="106"/>
      <c r="CUG41" s="106"/>
      <c r="CUH41" s="106"/>
      <c r="CUI41" s="106"/>
      <c r="CUJ41" s="106"/>
      <c r="CUK41" s="106"/>
      <c r="CUL41" s="106"/>
      <c r="CUM41" s="106"/>
      <c r="CUN41" s="105"/>
      <c r="CUO41" s="106"/>
      <c r="CUP41" s="106"/>
      <c r="CUQ41" s="106"/>
      <c r="CUR41" s="106"/>
      <c r="CUS41" s="106"/>
      <c r="CUT41" s="106"/>
      <c r="CUU41" s="106"/>
      <c r="CUV41" s="106"/>
      <c r="CUW41" s="106"/>
      <c r="CUX41" s="106"/>
      <c r="CUY41" s="106"/>
      <c r="CUZ41" s="106"/>
      <c r="CVA41" s="105"/>
      <c r="CVB41" s="106"/>
      <c r="CVC41" s="106"/>
      <c r="CVD41" s="106"/>
      <c r="CVE41" s="106"/>
      <c r="CVF41" s="106"/>
      <c r="CVG41" s="106"/>
      <c r="CVH41" s="106"/>
      <c r="CVI41" s="106"/>
      <c r="CVJ41" s="106"/>
      <c r="CVK41" s="106"/>
      <c r="CVL41" s="106"/>
      <c r="CVM41" s="106"/>
      <c r="CVN41" s="105"/>
      <c r="CVO41" s="106"/>
      <c r="CVP41" s="106"/>
      <c r="CVQ41" s="106"/>
      <c r="CVR41" s="106"/>
      <c r="CVS41" s="106"/>
      <c r="CVT41" s="106"/>
      <c r="CVU41" s="106"/>
      <c r="CVV41" s="106"/>
      <c r="CVW41" s="106"/>
      <c r="CVX41" s="106"/>
      <c r="CVY41" s="106"/>
      <c r="CVZ41" s="106"/>
      <c r="CWA41" s="105"/>
      <c r="CWB41" s="106"/>
      <c r="CWC41" s="106"/>
      <c r="CWD41" s="106"/>
      <c r="CWE41" s="106"/>
      <c r="CWF41" s="106"/>
      <c r="CWG41" s="106"/>
      <c r="CWH41" s="106"/>
      <c r="CWI41" s="106"/>
      <c r="CWJ41" s="106"/>
      <c r="CWK41" s="106"/>
      <c r="CWL41" s="106"/>
      <c r="CWM41" s="106"/>
      <c r="CWN41" s="105"/>
      <c r="CWO41" s="106"/>
      <c r="CWP41" s="106"/>
      <c r="CWQ41" s="106"/>
      <c r="CWR41" s="106"/>
      <c r="CWS41" s="106"/>
      <c r="CWT41" s="106"/>
      <c r="CWU41" s="106"/>
      <c r="CWV41" s="106"/>
      <c r="CWW41" s="106"/>
      <c r="CWX41" s="106"/>
      <c r="CWY41" s="106"/>
      <c r="CWZ41" s="106"/>
      <c r="CXA41" s="105"/>
      <c r="CXB41" s="106"/>
      <c r="CXC41" s="106"/>
      <c r="CXD41" s="106"/>
      <c r="CXE41" s="106"/>
      <c r="CXF41" s="106"/>
      <c r="CXG41" s="106"/>
      <c r="CXH41" s="106"/>
      <c r="CXI41" s="106"/>
      <c r="CXJ41" s="106"/>
      <c r="CXK41" s="106"/>
      <c r="CXL41" s="106"/>
      <c r="CXM41" s="106"/>
      <c r="CXN41" s="105"/>
      <c r="CXO41" s="106"/>
      <c r="CXP41" s="106"/>
      <c r="CXQ41" s="106"/>
      <c r="CXR41" s="106"/>
      <c r="CXS41" s="106"/>
      <c r="CXT41" s="106"/>
      <c r="CXU41" s="106"/>
      <c r="CXV41" s="106"/>
      <c r="CXW41" s="106"/>
      <c r="CXX41" s="106"/>
      <c r="CXY41" s="106"/>
      <c r="CXZ41" s="106"/>
      <c r="CYA41" s="105"/>
      <c r="CYB41" s="106"/>
      <c r="CYC41" s="106"/>
      <c r="CYD41" s="106"/>
      <c r="CYE41" s="106"/>
      <c r="CYF41" s="106"/>
      <c r="CYG41" s="106"/>
      <c r="CYH41" s="106"/>
      <c r="CYI41" s="106"/>
      <c r="CYJ41" s="106"/>
      <c r="CYK41" s="106"/>
      <c r="CYL41" s="106"/>
      <c r="CYM41" s="106"/>
      <c r="CYN41" s="105"/>
      <c r="CYO41" s="106"/>
      <c r="CYP41" s="106"/>
      <c r="CYQ41" s="106"/>
      <c r="CYR41" s="106"/>
      <c r="CYS41" s="106"/>
      <c r="CYT41" s="106"/>
      <c r="CYU41" s="106"/>
      <c r="CYV41" s="106"/>
      <c r="CYW41" s="106"/>
      <c r="CYX41" s="106"/>
      <c r="CYY41" s="106"/>
      <c r="CYZ41" s="106"/>
      <c r="CZA41" s="105"/>
      <c r="CZB41" s="106"/>
      <c r="CZC41" s="106"/>
      <c r="CZD41" s="106"/>
      <c r="CZE41" s="106"/>
      <c r="CZF41" s="106"/>
      <c r="CZG41" s="106"/>
      <c r="CZH41" s="106"/>
      <c r="CZI41" s="106"/>
      <c r="CZJ41" s="106"/>
      <c r="CZK41" s="106"/>
      <c r="CZL41" s="106"/>
      <c r="CZM41" s="106"/>
      <c r="CZN41" s="105"/>
      <c r="CZO41" s="106"/>
      <c r="CZP41" s="106"/>
      <c r="CZQ41" s="106"/>
      <c r="CZR41" s="106"/>
      <c r="CZS41" s="106"/>
      <c r="CZT41" s="106"/>
      <c r="CZU41" s="106"/>
      <c r="CZV41" s="106"/>
      <c r="CZW41" s="106"/>
      <c r="CZX41" s="106"/>
      <c r="CZY41" s="106"/>
      <c r="CZZ41" s="106"/>
      <c r="DAA41" s="105"/>
      <c r="DAB41" s="106"/>
      <c r="DAC41" s="106"/>
      <c r="DAD41" s="106"/>
      <c r="DAE41" s="106"/>
      <c r="DAF41" s="106"/>
      <c r="DAG41" s="106"/>
      <c r="DAH41" s="106"/>
      <c r="DAI41" s="106"/>
      <c r="DAJ41" s="106"/>
      <c r="DAK41" s="106"/>
      <c r="DAL41" s="106"/>
      <c r="DAM41" s="106"/>
      <c r="DAN41" s="105"/>
      <c r="DAO41" s="106"/>
      <c r="DAP41" s="106"/>
      <c r="DAQ41" s="106"/>
      <c r="DAR41" s="106"/>
      <c r="DAS41" s="106"/>
      <c r="DAT41" s="106"/>
      <c r="DAU41" s="106"/>
      <c r="DAV41" s="106"/>
      <c r="DAW41" s="106"/>
      <c r="DAX41" s="106"/>
      <c r="DAY41" s="106"/>
      <c r="DAZ41" s="106"/>
      <c r="DBA41" s="105"/>
      <c r="DBB41" s="106"/>
      <c r="DBC41" s="106"/>
      <c r="DBD41" s="106"/>
      <c r="DBE41" s="106"/>
      <c r="DBF41" s="106"/>
      <c r="DBG41" s="106"/>
      <c r="DBH41" s="106"/>
      <c r="DBI41" s="106"/>
      <c r="DBJ41" s="106"/>
      <c r="DBK41" s="106"/>
      <c r="DBL41" s="106"/>
      <c r="DBM41" s="106"/>
      <c r="DBN41" s="105"/>
      <c r="DBO41" s="106"/>
      <c r="DBP41" s="106"/>
      <c r="DBQ41" s="106"/>
      <c r="DBR41" s="106"/>
      <c r="DBS41" s="106"/>
      <c r="DBT41" s="106"/>
      <c r="DBU41" s="106"/>
      <c r="DBV41" s="106"/>
      <c r="DBW41" s="106"/>
      <c r="DBX41" s="106"/>
      <c r="DBY41" s="106"/>
      <c r="DBZ41" s="106"/>
      <c r="DCA41" s="105"/>
      <c r="DCB41" s="106"/>
      <c r="DCC41" s="106"/>
      <c r="DCD41" s="106"/>
      <c r="DCE41" s="106"/>
      <c r="DCF41" s="106"/>
      <c r="DCG41" s="106"/>
      <c r="DCH41" s="106"/>
      <c r="DCI41" s="106"/>
      <c r="DCJ41" s="106"/>
      <c r="DCK41" s="106"/>
      <c r="DCL41" s="106"/>
      <c r="DCM41" s="106"/>
      <c r="DCN41" s="105"/>
      <c r="DCO41" s="106"/>
      <c r="DCP41" s="106"/>
      <c r="DCQ41" s="106"/>
      <c r="DCR41" s="106"/>
      <c r="DCS41" s="106"/>
      <c r="DCT41" s="106"/>
      <c r="DCU41" s="106"/>
      <c r="DCV41" s="106"/>
      <c r="DCW41" s="106"/>
      <c r="DCX41" s="106"/>
      <c r="DCY41" s="106"/>
      <c r="DCZ41" s="106"/>
      <c r="DDA41" s="105"/>
      <c r="DDB41" s="106"/>
      <c r="DDC41" s="106"/>
      <c r="DDD41" s="106"/>
      <c r="DDE41" s="106"/>
      <c r="DDF41" s="106"/>
      <c r="DDG41" s="106"/>
      <c r="DDH41" s="106"/>
      <c r="DDI41" s="106"/>
      <c r="DDJ41" s="106"/>
      <c r="DDK41" s="106"/>
      <c r="DDL41" s="106"/>
      <c r="DDM41" s="106"/>
      <c r="DDN41" s="105"/>
      <c r="DDO41" s="106"/>
      <c r="DDP41" s="106"/>
      <c r="DDQ41" s="106"/>
      <c r="DDR41" s="106"/>
      <c r="DDS41" s="106"/>
      <c r="DDT41" s="106"/>
      <c r="DDU41" s="106"/>
      <c r="DDV41" s="106"/>
      <c r="DDW41" s="106"/>
      <c r="DDX41" s="106"/>
      <c r="DDY41" s="106"/>
      <c r="DDZ41" s="106"/>
      <c r="DEA41" s="105"/>
      <c r="DEB41" s="106"/>
      <c r="DEC41" s="106"/>
      <c r="DED41" s="106"/>
      <c r="DEE41" s="106"/>
      <c r="DEF41" s="106"/>
      <c r="DEG41" s="106"/>
      <c r="DEH41" s="106"/>
      <c r="DEI41" s="106"/>
      <c r="DEJ41" s="106"/>
      <c r="DEK41" s="106"/>
      <c r="DEL41" s="106"/>
      <c r="DEM41" s="106"/>
      <c r="DEN41" s="105"/>
      <c r="DEO41" s="106"/>
      <c r="DEP41" s="106"/>
      <c r="DEQ41" s="106"/>
      <c r="DER41" s="106"/>
      <c r="DES41" s="106"/>
      <c r="DET41" s="106"/>
      <c r="DEU41" s="106"/>
      <c r="DEV41" s="106"/>
      <c r="DEW41" s="106"/>
      <c r="DEX41" s="106"/>
      <c r="DEY41" s="106"/>
      <c r="DEZ41" s="106"/>
      <c r="DFA41" s="105"/>
      <c r="DFB41" s="106"/>
      <c r="DFC41" s="106"/>
      <c r="DFD41" s="106"/>
      <c r="DFE41" s="106"/>
      <c r="DFF41" s="106"/>
      <c r="DFG41" s="106"/>
      <c r="DFH41" s="106"/>
      <c r="DFI41" s="106"/>
      <c r="DFJ41" s="106"/>
      <c r="DFK41" s="106"/>
      <c r="DFL41" s="106"/>
      <c r="DFM41" s="106"/>
      <c r="DFN41" s="105"/>
      <c r="DFO41" s="106"/>
      <c r="DFP41" s="106"/>
      <c r="DFQ41" s="106"/>
      <c r="DFR41" s="106"/>
      <c r="DFS41" s="106"/>
      <c r="DFT41" s="106"/>
      <c r="DFU41" s="106"/>
      <c r="DFV41" s="106"/>
      <c r="DFW41" s="106"/>
      <c r="DFX41" s="106"/>
      <c r="DFY41" s="106"/>
      <c r="DFZ41" s="106"/>
      <c r="DGA41" s="105"/>
      <c r="DGB41" s="106"/>
      <c r="DGC41" s="106"/>
      <c r="DGD41" s="106"/>
      <c r="DGE41" s="106"/>
      <c r="DGF41" s="106"/>
      <c r="DGG41" s="106"/>
      <c r="DGH41" s="106"/>
      <c r="DGI41" s="106"/>
      <c r="DGJ41" s="106"/>
      <c r="DGK41" s="106"/>
      <c r="DGL41" s="106"/>
      <c r="DGM41" s="106"/>
      <c r="DGN41" s="105"/>
      <c r="DGO41" s="106"/>
      <c r="DGP41" s="106"/>
      <c r="DGQ41" s="106"/>
      <c r="DGR41" s="106"/>
      <c r="DGS41" s="106"/>
      <c r="DGT41" s="106"/>
      <c r="DGU41" s="106"/>
      <c r="DGV41" s="106"/>
      <c r="DGW41" s="106"/>
      <c r="DGX41" s="106"/>
      <c r="DGY41" s="106"/>
      <c r="DGZ41" s="106"/>
      <c r="DHA41" s="105"/>
      <c r="DHB41" s="106"/>
      <c r="DHC41" s="106"/>
      <c r="DHD41" s="106"/>
      <c r="DHE41" s="106"/>
      <c r="DHF41" s="106"/>
      <c r="DHG41" s="106"/>
      <c r="DHH41" s="106"/>
      <c r="DHI41" s="106"/>
      <c r="DHJ41" s="106"/>
      <c r="DHK41" s="106"/>
      <c r="DHL41" s="106"/>
      <c r="DHM41" s="106"/>
      <c r="DHN41" s="105"/>
      <c r="DHO41" s="106"/>
      <c r="DHP41" s="106"/>
      <c r="DHQ41" s="106"/>
      <c r="DHR41" s="106"/>
      <c r="DHS41" s="106"/>
      <c r="DHT41" s="106"/>
      <c r="DHU41" s="106"/>
      <c r="DHV41" s="106"/>
      <c r="DHW41" s="106"/>
      <c r="DHX41" s="106"/>
      <c r="DHY41" s="106"/>
      <c r="DHZ41" s="106"/>
      <c r="DIA41" s="105"/>
      <c r="DIB41" s="106"/>
      <c r="DIC41" s="106"/>
      <c r="DID41" s="106"/>
      <c r="DIE41" s="106"/>
      <c r="DIF41" s="106"/>
      <c r="DIG41" s="106"/>
      <c r="DIH41" s="106"/>
      <c r="DII41" s="106"/>
      <c r="DIJ41" s="106"/>
      <c r="DIK41" s="106"/>
      <c r="DIL41" s="106"/>
      <c r="DIM41" s="106"/>
      <c r="DIN41" s="105"/>
      <c r="DIO41" s="106"/>
      <c r="DIP41" s="106"/>
      <c r="DIQ41" s="106"/>
      <c r="DIR41" s="106"/>
      <c r="DIS41" s="106"/>
      <c r="DIT41" s="106"/>
      <c r="DIU41" s="106"/>
      <c r="DIV41" s="106"/>
      <c r="DIW41" s="106"/>
      <c r="DIX41" s="106"/>
      <c r="DIY41" s="106"/>
      <c r="DIZ41" s="106"/>
      <c r="DJA41" s="105"/>
      <c r="DJB41" s="106"/>
      <c r="DJC41" s="106"/>
      <c r="DJD41" s="106"/>
      <c r="DJE41" s="106"/>
      <c r="DJF41" s="106"/>
      <c r="DJG41" s="106"/>
      <c r="DJH41" s="106"/>
      <c r="DJI41" s="106"/>
      <c r="DJJ41" s="106"/>
      <c r="DJK41" s="106"/>
      <c r="DJL41" s="106"/>
      <c r="DJM41" s="106"/>
      <c r="DJN41" s="105"/>
      <c r="DJO41" s="106"/>
      <c r="DJP41" s="106"/>
      <c r="DJQ41" s="106"/>
      <c r="DJR41" s="106"/>
      <c r="DJS41" s="106"/>
      <c r="DJT41" s="106"/>
      <c r="DJU41" s="106"/>
      <c r="DJV41" s="106"/>
      <c r="DJW41" s="106"/>
      <c r="DJX41" s="106"/>
      <c r="DJY41" s="106"/>
      <c r="DJZ41" s="106"/>
      <c r="DKA41" s="105"/>
      <c r="DKB41" s="106"/>
      <c r="DKC41" s="106"/>
      <c r="DKD41" s="106"/>
      <c r="DKE41" s="106"/>
      <c r="DKF41" s="106"/>
      <c r="DKG41" s="106"/>
      <c r="DKH41" s="106"/>
      <c r="DKI41" s="106"/>
      <c r="DKJ41" s="106"/>
      <c r="DKK41" s="106"/>
      <c r="DKL41" s="106"/>
      <c r="DKM41" s="106"/>
      <c r="DKN41" s="105"/>
      <c r="DKO41" s="106"/>
      <c r="DKP41" s="106"/>
      <c r="DKQ41" s="106"/>
      <c r="DKR41" s="106"/>
      <c r="DKS41" s="106"/>
      <c r="DKT41" s="106"/>
      <c r="DKU41" s="106"/>
      <c r="DKV41" s="106"/>
      <c r="DKW41" s="106"/>
      <c r="DKX41" s="106"/>
      <c r="DKY41" s="106"/>
      <c r="DKZ41" s="106"/>
      <c r="DLA41" s="105"/>
      <c r="DLB41" s="106"/>
      <c r="DLC41" s="106"/>
      <c r="DLD41" s="106"/>
      <c r="DLE41" s="106"/>
      <c r="DLF41" s="106"/>
      <c r="DLG41" s="106"/>
      <c r="DLH41" s="106"/>
      <c r="DLI41" s="106"/>
      <c r="DLJ41" s="106"/>
      <c r="DLK41" s="106"/>
      <c r="DLL41" s="106"/>
      <c r="DLM41" s="106"/>
      <c r="DLN41" s="105"/>
      <c r="DLO41" s="106"/>
      <c r="DLP41" s="106"/>
      <c r="DLQ41" s="106"/>
      <c r="DLR41" s="106"/>
      <c r="DLS41" s="106"/>
      <c r="DLT41" s="106"/>
      <c r="DLU41" s="106"/>
      <c r="DLV41" s="106"/>
      <c r="DLW41" s="106"/>
      <c r="DLX41" s="106"/>
      <c r="DLY41" s="106"/>
      <c r="DLZ41" s="106"/>
      <c r="DMA41" s="105"/>
      <c r="DMB41" s="106"/>
      <c r="DMC41" s="106"/>
      <c r="DMD41" s="106"/>
      <c r="DME41" s="106"/>
      <c r="DMF41" s="106"/>
      <c r="DMG41" s="106"/>
      <c r="DMH41" s="106"/>
      <c r="DMI41" s="106"/>
      <c r="DMJ41" s="106"/>
      <c r="DMK41" s="106"/>
      <c r="DML41" s="106"/>
      <c r="DMM41" s="106"/>
      <c r="DMN41" s="105"/>
      <c r="DMO41" s="106"/>
      <c r="DMP41" s="106"/>
      <c r="DMQ41" s="106"/>
      <c r="DMR41" s="106"/>
      <c r="DMS41" s="106"/>
      <c r="DMT41" s="106"/>
      <c r="DMU41" s="106"/>
      <c r="DMV41" s="106"/>
      <c r="DMW41" s="106"/>
      <c r="DMX41" s="106"/>
      <c r="DMY41" s="106"/>
      <c r="DMZ41" s="106"/>
      <c r="DNA41" s="105"/>
      <c r="DNB41" s="106"/>
      <c r="DNC41" s="106"/>
      <c r="DND41" s="106"/>
      <c r="DNE41" s="106"/>
      <c r="DNF41" s="106"/>
      <c r="DNG41" s="106"/>
      <c r="DNH41" s="106"/>
      <c r="DNI41" s="106"/>
      <c r="DNJ41" s="106"/>
      <c r="DNK41" s="106"/>
      <c r="DNL41" s="106"/>
      <c r="DNM41" s="106"/>
      <c r="DNN41" s="105"/>
      <c r="DNO41" s="106"/>
      <c r="DNP41" s="106"/>
      <c r="DNQ41" s="106"/>
      <c r="DNR41" s="106"/>
      <c r="DNS41" s="106"/>
      <c r="DNT41" s="106"/>
      <c r="DNU41" s="106"/>
      <c r="DNV41" s="106"/>
      <c r="DNW41" s="106"/>
      <c r="DNX41" s="106"/>
      <c r="DNY41" s="106"/>
      <c r="DNZ41" s="106"/>
      <c r="DOA41" s="105"/>
      <c r="DOB41" s="106"/>
      <c r="DOC41" s="106"/>
      <c r="DOD41" s="106"/>
      <c r="DOE41" s="106"/>
      <c r="DOF41" s="106"/>
      <c r="DOG41" s="106"/>
      <c r="DOH41" s="106"/>
      <c r="DOI41" s="106"/>
      <c r="DOJ41" s="106"/>
      <c r="DOK41" s="106"/>
      <c r="DOL41" s="106"/>
      <c r="DOM41" s="106"/>
      <c r="DON41" s="105"/>
      <c r="DOO41" s="106"/>
      <c r="DOP41" s="106"/>
      <c r="DOQ41" s="106"/>
      <c r="DOR41" s="106"/>
      <c r="DOS41" s="106"/>
      <c r="DOT41" s="106"/>
      <c r="DOU41" s="106"/>
      <c r="DOV41" s="106"/>
      <c r="DOW41" s="106"/>
      <c r="DOX41" s="106"/>
      <c r="DOY41" s="106"/>
      <c r="DOZ41" s="106"/>
      <c r="DPA41" s="105"/>
      <c r="DPB41" s="106"/>
      <c r="DPC41" s="106"/>
      <c r="DPD41" s="106"/>
      <c r="DPE41" s="106"/>
      <c r="DPF41" s="106"/>
      <c r="DPG41" s="106"/>
      <c r="DPH41" s="106"/>
      <c r="DPI41" s="106"/>
      <c r="DPJ41" s="106"/>
      <c r="DPK41" s="106"/>
      <c r="DPL41" s="106"/>
      <c r="DPM41" s="106"/>
      <c r="DPN41" s="105"/>
      <c r="DPO41" s="106"/>
      <c r="DPP41" s="106"/>
      <c r="DPQ41" s="106"/>
      <c r="DPR41" s="106"/>
      <c r="DPS41" s="106"/>
      <c r="DPT41" s="106"/>
      <c r="DPU41" s="106"/>
      <c r="DPV41" s="106"/>
      <c r="DPW41" s="106"/>
      <c r="DPX41" s="106"/>
      <c r="DPY41" s="106"/>
      <c r="DPZ41" s="106"/>
      <c r="DQA41" s="105"/>
      <c r="DQB41" s="106"/>
      <c r="DQC41" s="106"/>
      <c r="DQD41" s="106"/>
      <c r="DQE41" s="106"/>
      <c r="DQF41" s="106"/>
      <c r="DQG41" s="106"/>
      <c r="DQH41" s="106"/>
      <c r="DQI41" s="106"/>
      <c r="DQJ41" s="106"/>
      <c r="DQK41" s="106"/>
      <c r="DQL41" s="106"/>
      <c r="DQM41" s="106"/>
      <c r="DQN41" s="105"/>
      <c r="DQO41" s="106"/>
      <c r="DQP41" s="106"/>
      <c r="DQQ41" s="106"/>
      <c r="DQR41" s="106"/>
      <c r="DQS41" s="106"/>
      <c r="DQT41" s="106"/>
      <c r="DQU41" s="106"/>
      <c r="DQV41" s="106"/>
      <c r="DQW41" s="106"/>
      <c r="DQX41" s="106"/>
      <c r="DQY41" s="106"/>
      <c r="DQZ41" s="106"/>
      <c r="DRA41" s="105"/>
      <c r="DRB41" s="106"/>
      <c r="DRC41" s="106"/>
      <c r="DRD41" s="106"/>
      <c r="DRE41" s="106"/>
      <c r="DRF41" s="106"/>
      <c r="DRG41" s="106"/>
      <c r="DRH41" s="106"/>
      <c r="DRI41" s="106"/>
      <c r="DRJ41" s="106"/>
      <c r="DRK41" s="106"/>
      <c r="DRL41" s="106"/>
      <c r="DRM41" s="106"/>
      <c r="DRN41" s="105"/>
      <c r="DRO41" s="106"/>
      <c r="DRP41" s="106"/>
      <c r="DRQ41" s="106"/>
      <c r="DRR41" s="106"/>
      <c r="DRS41" s="106"/>
      <c r="DRT41" s="106"/>
      <c r="DRU41" s="106"/>
      <c r="DRV41" s="106"/>
      <c r="DRW41" s="106"/>
      <c r="DRX41" s="106"/>
      <c r="DRY41" s="106"/>
      <c r="DRZ41" s="106"/>
      <c r="DSA41" s="105"/>
      <c r="DSB41" s="106"/>
      <c r="DSC41" s="106"/>
      <c r="DSD41" s="106"/>
      <c r="DSE41" s="106"/>
      <c r="DSF41" s="106"/>
      <c r="DSG41" s="106"/>
      <c r="DSH41" s="106"/>
      <c r="DSI41" s="106"/>
      <c r="DSJ41" s="106"/>
      <c r="DSK41" s="106"/>
      <c r="DSL41" s="106"/>
      <c r="DSM41" s="106"/>
      <c r="DSN41" s="105"/>
      <c r="DSO41" s="106"/>
      <c r="DSP41" s="106"/>
      <c r="DSQ41" s="106"/>
      <c r="DSR41" s="106"/>
      <c r="DSS41" s="106"/>
      <c r="DST41" s="106"/>
      <c r="DSU41" s="106"/>
      <c r="DSV41" s="106"/>
      <c r="DSW41" s="106"/>
      <c r="DSX41" s="106"/>
      <c r="DSY41" s="106"/>
      <c r="DSZ41" s="106"/>
      <c r="DTA41" s="105"/>
      <c r="DTB41" s="106"/>
      <c r="DTC41" s="106"/>
      <c r="DTD41" s="106"/>
      <c r="DTE41" s="106"/>
      <c r="DTF41" s="106"/>
      <c r="DTG41" s="106"/>
      <c r="DTH41" s="106"/>
      <c r="DTI41" s="106"/>
      <c r="DTJ41" s="106"/>
      <c r="DTK41" s="106"/>
      <c r="DTL41" s="106"/>
      <c r="DTM41" s="106"/>
      <c r="DTN41" s="105"/>
      <c r="DTO41" s="106"/>
      <c r="DTP41" s="106"/>
      <c r="DTQ41" s="106"/>
      <c r="DTR41" s="106"/>
      <c r="DTS41" s="106"/>
      <c r="DTT41" s="106"/>
      <c r="DTU41" s="106"/>
      <c r="DTV41" s="106"/>
      <c r="DTW41" s="106"/>
      <c r="DTX41" s="106"/>
      <c r="DTY41" s="106"/>
      <c r="DTZ41" s="106"/>
      <c r="DUA41" s="105"/>
      <c r="DUB41" s="106"/>
      <c r="DUC41" s="106"/>
      <c r="DUD41" s="106"/>
      <c r="DUE41" s="106"/>
      <c r="DUF41" s="106"/>
      <c r="DUG41" s="106"/>
      <c r="DUH41" s="106"/>
      <c r="DUI41" s="106"/>
      <c r="DUJ41" s="106"/>
      <c r="DUK41" s="106"/>
      <c r="DUL41" s="106"/>
      <c r="DUM41" s="106"/>
      <c r="DUN41" s="105"/>
      <c r="DUO41" s="106"/>
      <c r="DUP41" s="106"/>
      <c r="DUQ41" s="106"/>
      <c r="DUR41" s="106"/>
      <c r="DUS41" s="106"/>
      <c r="DUT41" s="106"/>
      <c r="DUU41" s="106"/>
      <c r="DUV41" s="106"/>
      <c r="DUW41" s="106"/>
      <c r="DUX41" s="106"/>
      <c r="DUY41" s="106"/>
      <c r="DUZ41" s="106"/>
      <c r="DVA41" s="105"/>
      <c r="DVB41" s="106"/>
      <c r="DVC41" s="106"/>
      <c r="DVD41" s="106"/>
      <c r="DVE41" s="106"/>
      <c r="DVF41" s="106"/>
      <c r="DVG41" s="106"/>
      <c r="DVH41" s="106"/>
      <c r="DVI41" s="106"/>
      <c r="DVJ41" s="106"/>
      <c r="DVK41" s="106"/>
      <c r="DVL41" s="106"/>
      <c r="DVM41" s="106"/>
      <c r="DVN41" s="105"/>
      <c r="DVO41" s="106"/>
      <c r="DVP41" s="106"/>
      <c r="DVQ41" s="106"/>
      <c r="DVR41" s="106"/>
      <c r="DVS41" s="106"/>
      <c r="DVT41" s="106"/>
      <c r="DVU41" s="106"/>
      <c r="DVV41" s="106"/>
      <c r="DVW41" s="106"/>
      <c r="DVX41" s="106"/>
      <c r="DVY41" s="106"/>
      <c r="DVZ41" s="106"/>
      <c r="DWA41" s="105"/>
      <c r="DWB41" s="106"/>
      <c r="DWC41" s="106"/>
      <c r="DWD41" s="106"/>
      <c r="DWE41" s="106"/>
      <c r="DWF41" s="106"/>
      <c r="DWG41" s="106"/>
      <c r="DWH41" s="106"/>
      <c r="DWI41" s="106"/>
      <c r="DWJ41" s="106"/>
      <c r="DWK41" s="106"/>
      <c r="DWL41" s="106"/>
      <c r="DWM41" s="106"/>
      <c r="DWN41" s="105"/>
      <c r="DWO41" s="106"/>
      <c r="DWP41" s="106"/>
      <c r="DWQ41" s="106"/>
      <c r="DWR41" s="106"/>
      <c r="DWS41" s="106"/>
      <c r="DWT41" s="106"/>
      <c r="DWU41" s="106"/>
      <c r="DWV41" s="106"/>
      <c r="DWW41" s="106"/>
      <c r="DWX41" s="106"/>
      <c r="DWY41" s="106"/>
      <c r="DWZ41" s="106"/>
      <c r="DXA41" s="105"/>
      <c r="DXB41" s="106"/>
      <c r="DXC41" s="106"/>
      <c r="DXD41" s="106"/>
      <c r="DXE41" s="106"/>
      <c r="DXF41" s="106"/>
      <c r="DXG41" s="106"/>
      <c r="DXH41" s="106"/>
      <c r="DXI41" s="106"/>
      <c r="DXJ41" s="106"/>
      <c r="DXK41" s="106"/>
      <c r="DXL41" s="106"/>
      <c r="DXM41" s="106"/>
      <c r="DXN41" s="105"/>
      <c r="DXO41" s="106"/>
      <c r="DXP41" s="106"/>
      <c r="DXQ41" s="106"/>
      <c r="DXR41" s="106"/>
      <c r="DXS41" s="106"/>
      <c r="DXT41" s="106"/>
      <c r="DXU41" s="106"/>
      <c r="DXV41" s="106"/>
      <c r="DXW41" s="106"/>
      <c r="DXX41" s="106"/>
      <c r="DXY41" s="106"/>
      <c r="DXZ41" s="106"/>
      <c r="DYA41" s="105"/>
      <c r="DYB41" s="106"/>
      <c r="DYC41" s="106"/>
      <c r="DYD41" s="106"/>
      <c r="DYE41" s="106"/>
      <c r="DYF41" s="106"/>
      <c r="DYG41" s="106"/>
      <c r="DYH41" s="106"/>
      <c r="DYI41" s="106"/>
      <c r="DYJ41" s="106"/>
      <c r="DYK41" s="106"/>
      <c r="DYL41" s="106"/>
      <c r="DYM41" s="106"/>
      <c r="DYN41" s="105"/>
      <c r="DYO41" s="106"/>
      <c r="DYP41" s="106"/>
      <c r="DYQ41" s="106"/>
      <c r="DYR41" s="106"/>
      <c r="DYS41" s="106"/>
      <c r="DYT41" s="106"/>
      <c r="DYU41" s="106"/>
      <c r="DYV41" s="106"/>
      <c r="DYW41" s="106"/>
      <c r="DYX41" s="106"/>
      <c r="DYY41" s="106"/>
      <c r="DYZ41" s="106"/>
      <c r="DZA41" s="105"/>
      <c r="DZB41" s="106"/>
      <c r="DZC41" s="106"/>
      <c r="DZD41" s="106"/>
      <c r="DZE41" s="106"/>
      <c r="DZF41" s="106"/>
      <c r="DZG41" s="106"/>
      <c r="DZH41" s="106"/>
      <c r="DZI41" s="106"/>
      <c r="DZJ41" s="106"/>
      <c r="DZK41" s="106"/>
      <c r="DZL41" s="106"/>
      <c r="DZM41" s="106"/>
      <c r="DZN41" s="105"/>
      <c r="DZO41" s="106"/>
      <c r="DZP41" s="106"/>
      <c r="DZQ41" s="106"/>
      <c r="DZR41" s="106"/>
      <c r="DZS41" s="106"/>
      <c r="DZT41" s="106"/>
      <c r="DZU41" s="106"/>
      <c r="DZV41" s="106"/>
      <c r="DZW41" s="106"/>
      <c r="DZX41" s="106"/>
      <c r="DZY41" s="106"/>
      <c r="DZZ41" s="106"/>
      <c r="EAA41" s="105"/>
      <c r="EAB41" s="106"/>
      <c r="EAC41" s="106"/>
      <c r="EAD41" s="106"/>
      <c r="EAE41" s="106"/>
      <c r="EAF41" s="106"/>
      <c r="EAG41" s="106"/>
      <c r="EAH41" s="106"/>
      <c r="EAI41" s="106"/>
      <c r="EAJ41" s="106"/>
      <c r="EAK41" s="106"/>
      <c r="EAL41" s="106"/>
      <c r="EAM41" s="106"/>
      <c r="EAN41" s="105"/>
      <c r="EAO41" s="106"/>
      <c r="EAP41" s="106"/>
      <c r="EAQ41" s="106"/>
      <c r="EAR41" s="106"/>
      <c r="EAS41" s="106"/>
      <c r="EAT41" s="106"/>
      <c r="EAU41" s="106"/>
      <c r="EAV41" s="106"/>
      <c r="EAW41" s="106"/>
      <c r="EAX41" s="106"/>
      <c r="EAY41" s="106"/>
      <c r="EAZ41" s="106"/>
      <c r="EBA41" s="105"/>
      <c r="EBB41" s="106"/>
      <c r="EBC41" s="106"/>
      <c r="EBD41" s="106"/>
      <c r="EBE41" s="106"/>
      <c r="EBF41" s="106"/>
      <c r="EBG41" s="106"/>
      <c r="EBH41" s="106"/>
      <c r="EBI41" s="106"/>
      <c r="EBJ41" s="106"/>
      <c r="EBK41" s="106"/>
      <c r="EBL41" s="106"/>
      <c r="EBM41" s="106"/>
      <c r="EBN41" s="105"/>
      <c r="EBO41" s="106"/>
      <c r="EBP41" s="106"/>
      <c r="EBQ41" s="106"/>
      <c r="EBR41" s="106"/>
      <c r="EBS41" s="106"/>
      <c r="EBT41" s="106"/>
      <c r="EBU41" s="106"/>
      <c r="EBV41" s="106"/>
      <c r="EBW41" s="106"/>
      <c r="EBX41" s="106"/>
      <c r="EBY41" s="106"/>
      <c r="EBZ41" s="106"/>
      <c r="ECA41" s="105"/>
      <c r="ECB41" s="106"/>
      <c r="ECC41" s="106"/>
      <c r="ECD41" s="106"/>
      <c r="ECE41" s="106"/>
      <c r="ECF41" s="106"/>
      <c r="ECG41" s="106"/>
      <c r="ECH41" s="106"/>
      <c r="ECI41" s="106"/>
      <c r="ECJ41" s="106"/>
      <c r="ECK41" s="106"/>
      <c r="ECL41" s="106"/>
      <c r="ECM41" s="106"/>
      <c r="ECN41" s="105"/>
      <c r="ECO41" s="106"/>
      <c r="ECP41" s="106"/>
      <c r="ECQ41" s="106"/>
      <c r="ECR41" s="106"/>
      <c r="ECS41" s="106"/>
      <c r="ECT41" s="106"/>
      <c r="ECU41" s="106"/>
      <c r="ECV41" s="106"/>
      <c r="ECW41" s="106"/>
      <c r="ECX41" s="106"/>
      <c r="ECY41" s="106"/>
      <c r="ECZ41" s="106"/>
      <c r="EDA41" s="105"/>
      <c r="EDB41" s="106"/>
      <c r="EDC41" s="106"/>
      <c r="EDD41" s="106"/>
      <c r="EDE41" s="106"/>
      <c r="EDF41" s="106"/>
      <c r="EDG41" s="106"/>
      <c r="EDH41" s="106"/>
      <c r="EDI41" s="106"/>
      <c r="EDJ41" s="106"/>
      <c r="EDK41" s="106"/>
      <c r="EDL41" s="106"/>
      <c r="EDM41" s="106"/>
      <c r="EDN41" s="105"/>
      <c r="EDO41" s="106"/>
      <c r="EDP41" s="106"/>
      <c r="EDQ41" s="106"/>
      <c r="EDR41" s="106"/>
      <c r="EDS41" s="106"/>
      <c r="EDT41" s="106"/>
      <c r="EDU41" s="106"/>
      <c r="EDV41" s="106"/>
      <c r="EDW41" s="106"/>
      <c r="EDX41" s="106"/>
      <c r="EDY41" s="106"/>
      <c r="EDZ41" s="106"/>
      <c r="EEA41" s="105"/>
      <c r="EEB41" s="106"/>
      <c r="EEC41" s="106"/>
      <c r="EED41" s="106"/>
      <c r="EEE41" s="106"/>
      <c r="EEF41" s="106"/>
      <c r="EEG41" s="106"/>
      <c r="EEH41" s="106"/>
      <c r="EEI41" s="106"/>
      <c r="EEJ41" s="106"/>
      <c r="EEK41" s="106"/>
      <c r="EEL41" s="106"/>
      <c r="EEM41" s="106"/>
      <c r="EEN41" s="105"/>
      <c r="EEO41" s="106"/>
      <c r="EEP41" s="106"/>
      <c r="EEQ41" s="106"/>
      <c r="EER41" s="106"/>
      <c r="EES41" s="106"/>
      <c r="EET41" s="106"/>
      <c r="EEU41" s="106"/>
      <c r="EEV41" s="106"/>
      <c r="EEW41" s="106"/>
      <c r="EEX41" s="106"/>
      <c r="EEY41" s="106"/>
      <c r="EEZ41" s="106"/>
      <c r="EFA41" s="105"/>
      <c r="EFB41" s="106"/>
      <c r="EFC41" s="106"/>
      <c r="EFD41" s="106"/>
      <c r="EFE41" s="106"/>
      <c r="EFF41" s="106"/>
      <c r="EFG41" s="106"/>
      <c r="EFH41" s="106"/>
      <c r="EFI41" s="106"/>
      <c r="EFJ41" s="106"/>
      <c r="EFK41" s="106"/>
      <c r="EFL41" s="106"/>
      <c r="EFM41" s="106"/>
      <c r="EFN41" s="105"/>
      <c r="EFO41" s="106"/>
      <c r="EFP41" s="106"/>
      <c r="EFQ41" s="106"/>
      <c r="EFR41" s="106"/>
      <c r="EFS41" s="106"/>
      <c r="EFT41" s="106"/>
      <c r="EFU41" s="106"/>
      <c r="EFV41" s="106"/>
      <c r="EFW41" s="106"/>
      <c r="EFX41" s="106"/>
      <c r="EFY41" s="106"/>
      <c r="EFZ41" s="106"/>
      <c r="EGA41" s="105"/>
      <c r="EGB41" s="106"/>
      <c r="EGC41" s="106"/>
      <c r="EGD41" s="106"/>
      <c r="EGE41" s="106"/>
      <c r="EGF41" s="106"/>
      <c r="EGG41" s="106"/>
      <c r="EGH41" s="106"/>
      <c r="EGI41" s="106"/>
      <c r="EGJ41" s="106"/>
      <c r="EGK41" s="106"/>
      <c r="EGL41" s="106"/>
      <c r="EGM41" s="106"/>
      <c r="EGN41" s="105"/>
      <c r="EGO41" s="106"/>
      <c r="EGP41" s="106"/>
      <c r="EGQ41" s="106"/>
      <c r="EGR41" s="106"/>
      <c r="EGS41" s="106"/>
      <c r="EGT41" s="106"/>
      <c r="EGU41" s="106"/>
      <c r="EGV41" s="106"/>
      <c r="EGW41" s="106"/>
      <c r="EGX41" s="106"/>
      <c r="EGY41" s="106"/>
      <c r="EGZ41" s="106"/>
      <c r="EHA41" s="105"/>
      <c r="EHB41" s="106"/>
      <c r="EHC41" s="106"/>
      <c r="EHD41" s="106"/>
      <c r="EHE41" s="106"/>
      <c r="EHF41" s="106"/>
      <c r="EHG41" s="106"/>
      <c r="EHH41" s="106"/>
      <c r="EHI41" s="106"/>
      <c r="EHJ41" s="106"/>
      <c r="EHK41" s="106"/>
      <c r="EHL41" s="106"/>
      <c r="EHM41" s="106"/>
      <c r="EHN41" s="105"/>
      <c r="EHO41" s="106"/>
      <c r="EHP41" s="106"/>
      <c r="EHQ41" s="106"/>
      <c r="EHR41" s="106"/>
      <c r="EHS41" s="106"/>
      <c r="EHT41" s="106"/>
      <c r="EHU41" s="106"/>
      <c r="EHV41" s="106"/>
      <c r="EHW41" s="106"/>
      <c r="EHX41" s="106"/>
      <c r="EHY41" s="106"/>
      <c r="EHZ41" s="106"/>
      <c r="EIA41" s="105"/>
      <c r="EIB41" s="106"/>
      <c r="EIC41" s="106"/>
      <c r="EID41" s="106"/>
      <c r="EIE41" s="106"/>
      <c r="EIF41" s="106"/>
      <c r="EIG41" s="106"/>
      <c r="EIH41" s="106"/>
      <c r="EII41" s="106"/>
      <c r="EIJ41" s="106"/>
      <c r="EIK41" s="106"/>
      <c r="EIL41" s="106"/>
      <c r="EIM41" s="106"/>
      <c r="EIN41" s="105"/>
      <c r="EIO41" s="106"/>
      <c r="EIP41" s="106"/>
      <c r="EIQ41" s="106"/>
      <c r="EIR41" s="106"/>
      <c r="EIS41" s="106"/>
      <c r="EIT41" s="106"/>
      <c r="EIU41" s="106"/>
      <c r="EIV41" s="106"/>
      <c r="EIW41" s="106"/>
      <c r="EIX41" s="106"/>
      <c r="EIY41" s="106"/>
      <c r="EIZ41" s="106"/>
      <c r="EJA41" s="105"/>
      <c r="EJB41" s="106"/>
      <c r="EJC41" s="106"/>
      <c r="EJD41" s="106"/>
      <c r="EJE41" s="106"/>
      <c r="EJF41" s="106"/>
      <c r="EJG41" s="106"/>
      <c r="EJH41" s="106"/>
      <c r="EJI41" s="106"/>
      <c r="EJJ41" s="106"/>
      <c r="EJK41" s="106"/>
      <c r="EJL41" s="106"/>
      <c r="EJM41" s="106"/>
      <c r="EJN41" s="105"/>
      <c r="EJO41" s="106"/>
      <c r="EJP41" s="106"/>
      <c r="EJQ41" s="106"/>
      <c r="EJR41" s="106"/>
      <c r="EJS41" s="106"/>
      <c r="EJT41" s="106"/>
      <c r="EJU41" s="106"/>
      <c r="EJV41" s="106"/>
      <c r="EJW41" s="106"/>
      <c r="EJX41" s="106"/>
      <c r="EJY41" s="106"/>
      <c r="EJZ41" s="106"/>
      <c r="EKA41" s="105"/>
      <c r="EKB41" s="106"/>
      <c r="EKC41" s="106"/>
      <c r="EKD41" s="106"/>
      <c r="EKE41" s="106"/>
      <c r="EKF41" s="106"/>
      <c r="EKG41" s="106"/>
      <c r="EKH41" s="106"/>
      <c r="EKI41" s="106"/>
      <c r="EKJ41" s="106"/>
      <c r="EKK41" s="106"/>
      <c r="EKL41" s="106"/>
      <c r="EKM41" s="106"/>
      <c r="EKN41" s="105"/>
      <c r="EKO41" s="106"/>
      <c r="EKP41" s="106"/>
      <c r="EKQ41" s="106"/>
      <c r="EKR41" s="106"/>
      <c r="EKS41" s="106"/>
      <c r="EKT41" s="106"/>
      <c r="EKU41" s="106"/>
      <c r="EKV41" s="106"/>
      <c r="EKW41" s="106"/>
      <c r="EKX41" s="106"/>
      <c r="EKY41" s="106"/>
      <c r="EKZ41" s="106"/>
      <c r="ELA41" s="105"/>
      <c r="ELB41" s="106"/>
      <c r="ELC41" s="106"/>
      <c r="ELD41" s="106"/>
      <c r="ELE41" s="106"/>
      <c r="ELF41" s="106"/>
      <c r="ELG41" s="106"/>
      <c r="ELH41" s="106"/>
      <c r="ELI41" s="106"/>
      <c r="ELJ41" s="106"/>
      <c r="ELK41" s="106"/>
      <c r="ELL41" s="106"/>
      <c r="ELM41" s="106"/>
      <c r="ELN41" s="105"/>
      <c r="ELO41" s="106"/>
      <c r="ELP41" s="106"/>
      <c r="ELQ41" s="106"/>
      <c r="ELR41" s="106"/>
      <c r="ELS41" s="106"/>
      <c r="ELT41" s="106"/>
      <c r="ELU41" s="106"/>
      <c r="ELV41" s="106"/>
      <c r="ELW41" s="106"/>
      <c r="ELX41" s="106"/>
      <c r="ELY41" s="106"/>
      <c r="ELZ41" s="106"/>
      <c r="EMA41" s="105"/>
      <c r="EMB41" s="106"/>
      <c r="EMC41" s="106"/>
      <c r="EMD41" s="106"/>
      <c r="EME41" s="106"/>
      <c r="EMF41" s="106"/>
      <c r="EMG41" s="106"/>
      <c r="EMH41" s="106"/>
      <c r="EMI41" s="106"/>
      <c r="EMJ41" s="106"/>
      <c r="EMK41" s="106"/>
      <c r="EML41" s="106"/>
      <c r="EMM41" s="106"/>
      <c r="EMN41" s="105"/>
      <c r="EMO41" s="106"/>
      <c r="EMP41" s="106"/>
      <c r="EMQ41" s="106"/>
      <c r="EMR41" s="106"/>
      <c r="EMS41" s="106"/>
      <c r="EMT41" s="106"/>
      <c r="EMU41" s="106"/>
      <c r="EMV41" s="106"/>
      <c r="EMW41" s="106"/>
      <c r="EMX41" s="106"/>
      <c r="EMY41" s="106"/>
      <c r="EMZ41" s="106"/>
      <c r="ENA41" s="105"/>
      <c r="ENB41" s="106"/>
      <c r="ENC41" s="106"/>
      <c r="END41" s="106"/>
      <c r="ENE41" s="106"/>
      <c r="ENF41" s="106"/>
      <c r="ENG41" s="106"/>
      <c r="ENH41" s="106"/>
      <c r="ENI41" s="106"/>
      <c r="ENJ41" s="106"/>
      <c r="ENK41" s="106"/>
      <c r="ENL41" s="106"/>
      <c r="ENM41" s="106"/>
      <c r="ENN41" s="105"/>
      <c r="ENO41" s="106"/>
      <c r="ENP41" s="106"/>
      <c r="ENQ41" s="106"/>
      <c r="ENR41" s="106"/>
      <c r="ENS41" s="106"/>
      <c r="ENT41" s="106"/>
      <c r="ENU41" s="106"/>
      <c r="ENV41" s="106"/>
      <c r="ENW41" s="106"/>
      <c r="ENX41" s="106"/>
      <c r="ENY41" s="106"/>
      <c r="ENZ41" s="106"/>
      <c r="EOA41" s="105"/>
      <c r="EOB41" s="106"/>
      <c r="EOC41" s="106"/>
      <c r="EOD41" s="106"/>
      <c r="EOE41" s="106"/>
      <c r="EOF41" s="106"/>
      <c r="EOG41" s="106"/>
      <c r="EOH41" s="106"/>
      <c r="EOI41" s="106"/>
      <c r="EOJ41" s="106"/>
      <c r="EOK41" s="106"/>
      <c r="EOL41" s="106"/>
      <c r="EOM41" s="106"/>
      <c r="EON41" s="105"/>
      <c r="EOO41" s="106"/>
      <c r="EOP41" s="106"/>
      <c r="EOQ41" s="106"/>
      <c r="EOR41" s="106"/>
      <c r="EOS41" s="106"/>
      <c r="EOT41" s="106"/>
      <c r="EOU41" s="106"/>
      <c r="EOV41" s="106"/>
      <c r="EOW41" s="106"/>
      <c r="EOX41" s="106"/>
      <c r="EOY41" s="106"/>
      <c r="EOZ41" s="106"/>
      <c r="EPA41" s="105"/>
      <c r="EPB41" s="106"/>
      <c r="EPC41" s="106"/>
      <c r="EPD41" s="106"/>
      <c r="EPE41" s="106"/>
      <c r="EPF41" s="106"/>
      <c r="EPG41" s="106"/>
      <c r="EPH41" s="106"/>
      <c r="EPI41" s="106"/>
      <c r="EPJ41" s="106"/>
      <c r="EPK41" s="106"/>
      <c r="EPL41" s="106"/>
      <c r="EPM41" s="106"/>
      <c r="EPN41" s="105"/>
      <c r="EPO41" s="106"/>
      <c r="EPP41" s="106"/>
      <c r="EPQ41" s="106"/>
      <c r="EPR41" s="106"/>
      <c r="EPS41" s="106"/>
      <c r="EPT41" s="106"/>
      <c r="EPU41" s="106"/>
      <c r="EPV41" s="106"/>
      <c r="EPW41" s="106"/>
      <c r="EPX41" s="106"/>
      <c r="EPY41" s="106"/>
      <c r="EPZ41" s="106"/>
      <c r="EQA41" s="105"/>
      <c r="EQB41" s="106"/>
      <c r="EQC41" s="106"/>
      <c r="EQD41" s="106"/>
      <c r="EQE41" s="106"/>
      <c r="EQF41" s="106"/>
      <c r="EQG41" s="106"/>
      <c r="EQH41" s="106"/>
      <c r="EQI41" s="106"/>
      <c r="EQJ41" s="106"/>
      <c r="EQK41" s="106"/>
      <c r="EQL41" s="106"/>
      <c r="EQM41" s="106"/>
      <c r="EQN41" s="105"/>
      <c r="EQO41" s="106"/>
      <c r="EQP41" s="106"/>
      <c r="EQQ41" s="106"/>
      <c r="EQR41" s="106"/>
      <c r="EQS41" s="106"/>
      <c r="EQT41" s="106"/>
      <c r="EQU41" s="106"/>
      <c r="EQV41" s="106"/>
      <c r="EQW41" s="106"/>
      <c r="EQX41" s="106"/>
      <c r="EQY41" s="106"/>
      <c r="EQZ41" s="106"/>
      <c r="ERA41" s="105"/>
      <c r="ERB41" s="106"/>
      <c r="ERC41" s="106"/>
      <c r="ERD41" s="106"/>
      <c r="ERE41" s="106"/>
      <c r="ERF41" s="106"/>
      <c r="ERG41" s="106"/>
      <c r="ERH41" s="106"/>
      <c r="ERI41" s="106"/>
      <c r="ERJ41" s="106"/>
      <c r="ERK41" s="106"/>
      <c r="ERL41" s="106"/>
      <c r="ERM41" s="106"/>
      <c r="ERN41" s="105"/>
      <c r="ERO41" s="106"/>
      <c r="ERP41" s="106"/>
      <c r="ERQ41" s="106"/>
      <c r="ERR41" s="106"/>
      <c r="ERS41" s="106"/>
      <c r="ERT41" s="106"/>
      <c r="ERU41" s="106"/>
      <c r="ERV41" s="106"/>
      <c r="ERW41" s="106"/>
      <c r="ERX41" s="106"/>
      <c r="ERY41" s="106"/>
      <c r="ERZ41" s="106"/>
      <c r="ESA41" s="105"/>
      <c r="ESB41" s="106"/>
      <c r="ESC41" s="106"/>
      <c r="ESD41" s="106"/>
      <c r="ESE41" s="106"/>
      <c r="ESF41" s="106"/>
      <c r="ESG41" s="106"/>
      <c r="ESH41" s="106"/>
      <c r="ESI41" s="106"/>
      <c r="ESJ41" s="106"/>
      <c r="ESK41" s="106"/>
      <c r="ESL41" s="106"/>
      <c r="ESM41" s="106"/>
      <c r="ESN41" s="105"/>
      <c r="ESO41" s="106"/>
      <c r="ESP41" s="106"/>
      <c r="ESQ41" s="106"/>
      <c r="ESR41" s="106"/>
      <c r="ESS41" s="106"/>
      <c r="EST41" s="106"/>
      <c r="ESU41" s="106"/>
      <c r="ESV41" s="106"/>
      <c r="ESW41" s="106"/>
      <c r="ESX41" s="106"/>
      <c r="ESY41" s="106"/>
      <c r="ESZ41" s="106"/>
      <c r="ETA41" s="105"/>
      <c r="ETB41" s="106"/>
      <c r="ETC41" s="106"/>
      <c r="ETD41" s="106"/>
      <c r="ETE41" s="106"/>
      <c r="ETF41" s="106"/>
      <c r="ETG41" s="106"/>
      <c r="ETH41" s="106"/>
      <c r="ETI41" s="106"/>
      <c r="ETJ41" s="106"/>
      <c r="ETK41" s="106"/>
      <c r="ETL41" s="106"/>
      <c r="ETM41" s="106"/>
      <c r="ETN41" s="105"/>
      <c r="ETO41" s="106"/>
      <c r="ETP41" s="106"/>
      <c r="ETQ41" s="106"/>
      <c r="ETR41" s="106"/>
      <c r="ETS41" s="106"/>
      <c r="ETT41" s="106"/>
      <c r="ETU41" s="106"/>
      <c r="ETV41" s="106"/>
      <c r="ETW41" s="106"/>
      <c r="ETX41" s="106"/>
      <c r="ETY41" s="106"/>
      <c r="ETZ41" s="106"/>
      <c r="EUA41" s="105"/>
      <c r="EUB41" s="106"/>
      <c r="EUC41" s="106"/>
      <c r="EUD41" s="106"/>
      <c r="EUE41" s="106"/>
      <c r="EUF41" s="106"/>
      <c r="EUG41" s="106"/>
      <c r="EUH41" s="106"/>
      <c r="EUI41" s="106"/>
      <c r="EUJ41" s="106"/>
      <c r="EUK41" s="106"/>
      <c r="EUL41" s="106"/>
      <c r="EUM41" s="106"/>
      <c r="EUN41" s="105"/>
      <c r="EUO41" s="106"/>
      <c r="EUP41" s="106"/>
      <c r="EUQ41" s="106"/>
      <c r="EUR41" s="106"/>
      <c r="EUS41" s="106"/>
      <c r="EUT41" s="106"/>
      <c r="EUU41" s="106"/>
      <c r="EUV41" s="106"/>
      <c r="EUW41" s="106"/>
      <c r="EUX41" s="106"/>
      <c r="EUY41" s="106"/>
      <c r="EUZ41" s="106"/>
      <c r="EVA41" s="105"/>
      <c r="EVB41" s="106"/>
      <c r="EVC41" s="106"/>
      <c r="EVD41" s="106"/>
      <c r="EVE41" s="106"/>
      <c r="EVF41" s="106"/>
      <c r="EVG41" s="106"/>
      <c r="EVH41" s="106"/>
      <c r="EVI41" s="106"/>
      <c r="EVJ41" s="106"/>
      <c r="EVK41" s="106"/>
      <c r="EVL41" s="106"/>
      <c r="EVM41" s="106"/>
      <c r="EVN41" s="105"/>
      <c r="EVO41" s="106"/>
      <c r="EVP41" s="106"/>
      <c r="EVQ41" s="106"/>
      <c r="EVR41" s="106"/>
      <c r="EVS41" s="106"/>
      <c r="EVT41" s="106"/>
      <c r="EVU41" s="106"/>
      <c r="EVV41" s="106"/>
      <c r="EVW41" s="106"/>
      <c r="EVX41" s="106"/>
      <c r="EVY41" s="106"/>
      <c r="EVZ41" s="106"/>
      <c r="EWA41" s="105"/>
      <c r="EWB41" s="106"/>
      <c r="EWC41" s="106"/>
      <c r="EWD41" s="106"/>
      <c r="EWE41" s="106"/>
      <c r="EWF41" s="106"/>
      <c r="EWG41" s="106"/>
      <c r="EWH41" s="106"/>
      <c r="EWI41" s="106"/>
      <c r="EWJ41" s="106"/>
      <c r="EWK41" s="106"/>
      <c r="EWL41" s="106"/>
      <c r="EWM41" s="106"/>
      <c r="EWN41" s="105"/>
      <c r="EWO41" s="106"/>
      <c r="EWP41" s="106"/>
      <c r="EWQ41" s="106"/>
      <c r="EWR41" s="106"/>
      <c r="EWS41" s="106"/>
      <c r="EWT41" s="106"/>
      <c r="EWU41" s="106"/>
      <c r="EWV41" s="106"/>
      <c r="EWW41" s="106"/>
      <c r="EWX41" s="106"/>
      <c r="EWY41" s="106"/>
      <c r="EWZ41" s="106"/>
      <c r="EXA41" s="105"/>
      <c r="EXB41" s="106"/>
      <c r="EXC41" s="106"/>
      <c r="EXD41" s="106"/>
      <c r="EXE41" s="106"/>
      <c r="EXF41" s="106"/>
      <c r="EXG41" s="106"/>
      <c r="EXH41" s="106"/>
      <c r="EXI41" s="106"/>
      <c r="EXJ41" s="106"/>
      <c r="EXK41" s="106"/>
      <c r="EXL41" s="106"/>
      <c r="EXM41" s="106"/>
      <c r="EXN41" s="105"/>
      <c r="EXO41" s="106"/>
      <c r="EXP41" s="106"/>
      <c r="EXQ41" s="106"/>
      <c r="EXR41" s="106"/>
      <c r="EXS41" s="106"/>
      <c r="EXT41" s="106"/>
      <c r="EXU41" s="106"/>
      <c r="EXV41" s="106"/>
      <c r="EXW41" s="106"/>
      <c r="EXX41" s="106"/>
      <c r="EXY41" s="106"/>
      <c r="EXZ41" s="106"/>
      <c r="EYA41" s="105"/>
      <c r="EYB41" s="106"/>
      <c r="EYC41" s="106"/>
      <c r="EYD41" s="106"/>
      <c r="EYE41" s="106"/>
      <c r="EYF41" s="106"/>
      <c r="EYG41" s="106"/>
      <c r="EYH41" s="106"/>
      <c r="EYI41" s="106"/>
      <c r="EYJ41" s="106"/>
      <c r="EYK41" s="106"/>
      <c r="EYL41" s="106"/>
      <c r="EYM41" s="106"/>
      <c r="EYN41" s="105"/>
      <c r="EYO41" s="106"/>
      <c r="EYP41" s="106"/>
      <c r="EYQ41" s="106"/>
      <c r="EYR41" s="106"/>
      <c r="EYS41" s="106"/>
      <c r="EYT41" s="106"/>
      <c r="EYU41" s="106"/>
      <c r="EYV41" s="106"/>
      <c r="EYW41" s="106"/>
      <c r="EYX41" s="106"/>
      <c r="EYY41" s="106"/>
      <c r="EYZ41" s="106"/>
      <c r="EZA41" s="105"/>
      <c r="EZB41" s="106"/>
      <c r="EZC41" s="106"/>
      <c r="EZD41" s="106"/>
      <c r="EZE41" s="106"/>
      <c r="EZF41" s="106"/>
      <c r="EZG41" s="106"/>
      <c r="EZH41" s="106"/>
      <c r="EZI41" s="106"/>
      <c r="EZJ41" s="106"/>
      <c r="EZK41" s="106"/>
      <c r="EZL41" s="106"/>
      <c r="EZM41" s="106"/>
      <c r="EZN41" s="105"/>
      <c r="EZO41" s="106"/>
      <c r="EZP41" s="106"/>
      <c r="EZQ41" s="106"/>
      <c r="EZR41" s="106"/>
      <c r="EZS41" s="106"/>
      <c r="EZT41" s="106"/>
      <c r="EZU41" s="106"/>
      <c r="EZV41" s="106"/>
      <c r="EZW41" s="106"/>
      <c r="EZX41" s="106"/>
      <c r="EZY41" s="106"/>
      <c r="EZZ41" s="106"/>
      <c r="FAA41" s="105"/>
      <c r="FAB41" s="106"/>
      <c r="FAC41" s="106"/>
      <c r="FAD41" s="106"/>
      <c r="FAE41" s="106"/>
      <c r="FAF41" s="106"/>
      <c r="FAG41" s="106"/>
      <c r="FAH41" s="106"/>
      <c r="FAI41" s="106"/>
      <c r="FAJ41" s="106"/>
      <c r="FAK41" s="106"/>
      <c r="FAL41" s="106"/>
      <c r="FAM41" s="106"/>
      <c r="FAN41" s="105"/>
      <c r="FAO41" s="106"/>
      <c r="FAP41" s="106"/>
      <c r="FAQ41" s="106"/>
      <c r="FAR41" s="106"/>
      <c r="FAS41" s="106"/>
      <c r="FAT41" s="106"/>
      <c r="FAU41" s="106"/>
      <c r="FAV41" s="106"/>
      <c r="FAW41" s="106"/>
      <c r="FAX41" s="106"/>
      <c r="FAY41" s="106"/>
      <c r="FAZ41" s="106"/>
      <c r="FBA41" s="105"/>
      <c r="FBB41" s="106"/>
      <c r="FBC41" s="106"/>
      <c r="FBD41" s="106"/>
      <c r="FBE41" s="106"/>
      <c r="FBF41" s="106"/>
      <c r="FBG41" s="106"/>
      <c r="FBH41" s="106"/>
      <c r="FBI41" s="106"/>
      <c r="FBJ41" s="106"/>
      <c r="FBK41" s="106"/>
      <c r="FBL41" s="106"/>
      <c r="FBM41" s="106"/>
      <c r="FBN41" s="105"/>
      <c r="FBO41" s="106"/>
      <c r="FBP41" s="106"/>
      <c r="FBQ41" s="106"/>
      <c r="FBR41" s="106"/>
      <c r="FBS41" s="106"/>
      <c r="FBT41" s="106"/>
      <c r="FBU41" s="106"/>
      <c r="FBV41" s="106"/>
      <c r="FBW41" s="106"/>
      <c r="FBX41" s="106"/>
      <c r="FBY41" s="106"/>
      <c r="FBZ41" s="106"/>
      <c r="FCA41" s="105"/>
      <c r="FCB41" s="106"/>
      <c r="FCC41" s="106"/>
      <c r="FCD41" s="106"/>
      <c r="FCE41" s="106"/>
      <c r="FCF41" s="106"/>
      <c r="FCG41" s="106"/>
      <c r="FCH41" s="106"/>
      <c r="FCI41" s="106"/>
      <c r="FCJ41" s="106"/>
      <c r="FCK41" s="106"/>
      <c r="FCL41" s="106"/>
      <c r="FCM41" s="106"/>
      <c r="FCN41" s="105"/>
      <c r="FCO41" s="106"/>
      <c r="FCP41" s="106"/>
      <c r="FCQ41" s="106"/>
      <c r="FCR41" s="106"/>
      <c r="FCS41" s="106"/>
      <c r="FCT41" s="106"/>
      <c r="FCU41" s="106"/>
      <c r="FCV41" s="106"/>
      <c r="FCW41" s="106"/>
      <c r="FCX41" s="106"/>
      <c r="FCY41" s="106"/>
      <c r="FCZ41" s="106"/>
      <c r="FDA41" s="105"/>
      <c r="FDB41" s="106"/>
      <c r="FDC41" s="106"/>
      <c r="FDD41" s="106"/>
      <c r="FDE41" s="106"/>
      <c r="FDF41" s="106"/>
      <c r="FDG41" s="106"/>
      <c r="FDH41" s="106"/>
      <c r="FDI41" s="106"/>
      <c r="FDJ41" s="106"/>
      <c r="FDK41" s="106"/>
      <c r="FDL41" s="106"/>
      <c r="FDM41" s="106"/>
      <c r="FDN41" s="105"/>
      <c r="FDO41" s="106"/>
      <c r="FDP41" s="106"/>
      <c r="FDQ41" s="106"/>
      <c r="FDR41" s="106"/>
      <c r="FDS41" s="106"/>
      <c r="FDT41" s="106"/>
      <c r="FDU41" s="106"/>
      <c r="FDV41" s="106"/>
      <c r="FDW41" s="106"/>
      <c r="FDX41" s="106"/>
      <c r="FDY41" s="106"/>
      <c r="FDZ41" s="106"/>
      <c r="FEA41" s="105"/>
      <c r="FEB41" s="106"/>
      <c r="FEC41" s="106"/>
      <c r="FED41" s="106"/>
      <c r="FEE41" s="106"/>
      <c r="FEF41" s="106"/>
      <c r="FEG41" s="106"/>
      <c r="FEH41" s="106"/>
      <c r="FEI41" s="106"/>
      <c r="FEJ41" s="106"/>
      <c r="FEK41" s="106"/>
      <c r="FEL41" s="106"/>
      <c r="FEM41" s="106"/>
      <c r="FEN41" s="105"/>
      <c r="FEO41" s="106"/>
      <c r="FEP41" s="106"/>
      <c r="FEQ41" s="106"/>
      <c r="FER41" s="106"/>
      <c r="FES41" s="106"/>
      <c r="FET41" s="106"/>
      <c r="FEU41" s="106"/>
      <c r="FEV41" s="106"/>
      <c r="FEW41" s="106"/>
      <c r="FEX41" s="106"/>
      <c r="FEY41" s="106"/>
      <c r="FEZ41" s="106"/>
      <c r="FFA41" s="105"/>
      <c r="FFB41" s="106"/>
      <c r="FFC41" s="106"/>
      <c r="FFD41" s="106"/>
      <c r="FFE41" s="106"/>
      <c r="FFF41" s="106"/>
      <c r="FFG41" s="106"/>
      <c r="FFH41" s="106"/>
      <c r="FFI41" s="106"/>
      <c r="FFJ41" s="106"/>
      <c r="FFK41" s="106"/>
      <c r="FFL41" s="106"/>
      <c r="FFM41" s="106"/>
      <c r="FFN41" s="105"/>
      <c r="FFO41" s="106"/>
      <c r="FFP41" s="106"/>
      <c r="FFQ41" s="106"/>
      <c r="FFR41" s="106"/>
      <c r="FFS41" s="106"/>
      <c r="FFT41" s="106"/>
      <c r="FFU41" s="106"/>
      <c r="FFV41" s="106"/>
      <c r="FFW41" s="106"/>
      <c r="FFX41" s="106"/>
      <c r="FFY41" s="106"/>
      <c r="FFZ41" s="106"/>
      <c r="FGA41" s="105"/>
      <c r="FGB41" s="106"/>
      <c r="FGC41" s="106"/>
      <c r="FGD41" s="106"/>
      <c r="FGE41" s="106"/>
      <c r="FGF41" s="106"/>
      <c r="FGG41" s="106"/>
      <c r="FGH41" s="106"/>
      <c r="FGI41" s="106"/>
      <c r="FGJ41" s="106"/>
      <c r="FGK41" s="106"/>
      <c r="FGL41" s="106"/>
      <c r="FGM41" s="106"/>
      <c r="FGN41" s="105"/>
      <c r="FGO41" s="106"/>
      <c r="FGP41" s="106"/>
      <c r="FGQ41" s="106"/>
      <c r="FGR41" s="106"/>
      <c r="FGS41" s="106"/>
      <c r="FGT41" s="106"/>
      <c r="FGU41" s="106"/>
      <c r="FGV41" s="106"/>
      <c r="FGW41" s="106"/>
      <c r="FGX41" s="106"/>
      <c r="FGY41" s="106"/>
      <c r="FGZ41" s="106"/>
      <c r="FHA41" s="105"/>
      <c r="FHB41" s="106"/>
      <c r="FHC41" s="106"/>
      <c r="FHD41" s="106"/>
      <c r="FHE41" s="106"/>
      <c r="FHF41" s="106"/>
      <c r="FHG41" s="106"/>
      <c r="FHH41" s="106"/>
      <c r="FHI41" s="106"/>
      <c r="FHJ41" s="106"/>
      <c r="FHK41" s="106"/>
      <c r="FHL41" s="106"/>
      <c r="FHM41" s="106"/>
      <c r="FHN41" s="105"/>
      <c r="FHO41" s="106"/>
      <c r="FHP41" s="106"/>
      <c r="FHQ41" s="106"/>
      <c r="FHR41" s="106"/>
      <c r="FHS41" s="106"/>
      <c r="FHT41" s="106"/>
      <c r="FHU41" s="106"/>
      <c r="FHV41" s="106"/>
      <c r="FHW41" s="106"/>
      <c r="FHX41" s="106"/>
      <c r="FHY41" s="106"/>
      <c r="FHZ41" s="106"/>
      <c r="FIA41" s="105"/>
      <c r="FIB41" s="106"/>
      <c r="FIC41" s="106"/>
      <c r="FID41" s="106"/>
      <c r="FIE41" s="106"/>
      <c r="FIF41" s="106"/>
      <c r="FIG41" s="106"/>
      <c r="FIH41" s="106"/>
      <c r="FII41" s="106"/>
      <c r="FIJ41" s="106"/>
      <c r="FIK41" s="106"/>
      <c r="FIL41" s="106"/>
      <c r="FIM41" s="106"/>
      <c r="FIN41" s="105"/>
      <c r="FIO41" s="106"/>
      <c r="FIP41" s="106"/>
      <c r="FIQ41" s="106"/>
      <c r="FIR41" s="106"/>
      <c r="FIS41" s="106"/>
      <c r="FIT41" s="106"/>
      <c r="FIU41" s="106"/>
      <c r="FIV41" s="106"/>
      <c r="FIW41" s="106"/>
      <c r="FIX41" s="106"/>
      <c r="FIY41" s="106"/>
      <c r="FIZ41" s="106"/>
      <c r="FJA41" s="105"/>
      <c r="FJB41" s="106"/>
      <c r="FJC41" s="106"/>
      <c r="FJD41" s="106"/>
      <c r="FJE41" s="106"/>
      <c r="FJF41" s="106"/>
      <c r="FJG41" s="106"/>
      <c r="FJH41" s="106"/>
      <c r="FJI41" s="106"/>
      <c r="FJJ41" s="106"/>
      <c r="FJK41" s="106"/>
      <c r="FJL41" s="106"/>
      <c r="FJM41" s="106"/>
      <c r="FJN41" s="105"/>
      <c r="FJO41" s="106"/>
      <c r="FJP41" s="106"/>
      <c r="FJQ41" s="106"/>
      <c r="FJR41" s="106"/>
      <c r="FJS41" s="106"/>
      <c r="FJT41" s="106"/>
      <c r="FJU41" s="106"/>
      <c r="FJV41" s="106"/>
      <c r="FJW41" s="106"/>
      <c r="FJX41" s="106"/>
      <c r="FJY41" s="106"/>
      <c r="FJZ41" s="106"/>
      <c r="FKA41" s="105"/>
      <c r="FKB41" s="106"/>
      <c r="FKC41" s="106"/>
      <c r="FKD41" s="106"/>
      <c r="FKE41" s="106"/>
      <c r="FKF41" s="106"/>
      <c r="FKG41" s="106"/>
      <c r="FKH41" s="106"/>
      <c r="FKI41" s="106"/>
      <c r="FKJ41" s="106"/>
      <c r="FKK41" s="106"/>
      <c r="FKL41" s="106"/>
      <c r="FKM41" s="106"/>
      <c r="FKN41" s="105"/>
      <c r="FKO41" s="106"/>
      <c r="FKP41" s="106"/>
      <c r="FKQ41" s="106"/>
      <c r="FKR41" s="106"/>
      <c r="FKS41" s="106"/>
      <c r="FKT41" s="106"/>
      <c r="FKU41" s="106"/>
      <c r="FKV41" s="106"/>
      <c r="FKW41" s="106"/>
      <c r="FKX41" s="106"/>
      <c r="FKY41" s="106"/>
      <c r="FKZ41" s="106"/>
      <c r="FLA41" s="105"/>
      <c r="FLB41" s="106"/>
      <c r="FLC41" s="106"/>
      <c r="FLD41" s="106"/>
      <c r="FLE41" s="106"/>
      <c r="FLF41" s="106"/>
      <c r="FLG41" s="106"/>
      <c r="FLH41" s="106"/>
      <c r="FLI41" s="106"/>
      <c r="FLJ41" s="106"/>
      <c r="FLK41" s="106"/>
      <c r="FLL41" s="106"/>
      <c r="FLM41" s="106"/>
      <c r="FLN41" s="105"/>
      <c r="FLO41" s="106"/>
      <c r="FLP41" s="106"/>
      <c r="FLQ41" s="106"/>
      <c r="FLR41" s="106"/>
      <c r="FLS41" s="106"/>
      <c r="FLT41" s="106"/>
      <c r="FLU41" s="106"/>
      <c r="FLV41" s="106"/>
      <c r="FLW41" s="106"/>
      <c r="FLX41" s="106"/>
      <c r="FLY41" s="106"/>
      <c r="FLZ41" s="106"/>
      <c r="FMA41" s="105"/>
      <c r="FMB41" s="106"/>
      <c r="FMC41" s="106"/>
      <c r="FMD41" s="106"/>
      <c r="FME41" s="106"/>
      <c r="FMF41" s="106"/>
      <c r="FMG41" s="106"/>
      <c r="FMH41" s="106"/>
      <c r="FMI41" s="106"/>
      <c r="FMJ41" s="106"/>
      <c r="FMK41" s="106"/>
      <c r="FML41" s="106"/>
      <c r="FMM41" s="106"/>
      <c r="FMN41" s="105"/>
      <c r="FMO41" s="106"/>
      <c r="FMP41" s="106"/>
      <c r="FMQ41" s="106"/>
      <c r="FMR41" s="106"/>
      <c r="FMS41" s="106"/>
      <c r="FMT41" s="106"/>
      <c r="FMU41" s="106"/>
      <c r="FMV41" s="106"/>
      <c r="FMW41" s="106"/>
      <c r="FMX41" s="106"/>
      <c r="FMY41" s="106"/>
      <c r="FMZ41" s="106"/>
      <c r="FNA41" s="105"/>
      <c r="FNB41" s="106"/>
      <c r="FNC41" s="106"/>
      <c r="FND41" s="106"/>
      <c r="FNE41" s="106"/>
      <c r="FNF41" s="106"/>
      <c r="FNG41" s="106"/>
      <c r="FNH41" s="106"/>
      <c r="FNI41" s="106"/>
      <c r="FNJ41" s="106"/>
      <c r="FNK41" s="106"/>
      <c r="FNL41" s="106"/>
      <c r="FNM41" s="106"/>
      <c r="FNN41" s="105"/>
      <c r="FNO41" s="106"/>
      <c r="FNP41" s="106"/>
      <c r="FNQ41" s="106"/>
      <c r="FNR41" s="106"/>
      <c r="FNS41" s="106"/>
      <c r="FNT41" s="106"/>
      <c r="FNU41" s="106"/>
      <c r="FNV41" s="106"/>
      <c r="FNW41" s="106"/>
      <c r="FNX41" s="106"/>
      <c r="FNY41" s="106"/>
      <c r="FNZ41" s="106"/>
      <c r="FOA41" s="105"/>
      <c r="FOB41" s="106"/>
      <c r="FOC41" s="106"/>
      <c r="FOD41" s="106"/>
      <c r="FOE41" s="106"/>
      <c r="FOF41" s="106"/>
      <c r="FOG41" s="106"/>
      <c r="FOH41" s="106"/>
      <c r="FOI41" s="106"/>
      <c r="FOJ41" s="106"/>
      <c r="FOK41" s="106"/>
      <c r="FOL41" s="106"/>
      <c r="FOM41" s="106"/>
      <c r="FON41" s="105"/>
      <c r="FOO41" s="106"/>
      <c r="FOP41" s="106"/>
      <c r="FOQ41" s="106"/>
      <c r="FOR41" s="106"/>
      <c r="FOS41" s="106"/>
      <c r="FOT41" s="106"/>
      <c r="FOU41" s="106"/>
      <c r="FOV41" s="106"/>
      <c r="FOW41" s="106"/>
      <c r="FOX41" s="106"/>
      <c r="FOY41" s="106"/>
      <c r="FOZ41" s="106"/>
      <c r="FPA41" s="105"/>
      <c r="FPB41" s="106"/>
      <c r="FPC41" s="106"/>
      <c r="FPD41" s="106"/>
      <c r="FPE41" s="106"/>
      <c r="FPF41" s="106"/>
      <c r="FPG41" s="106"/>
      <c r="FPH41" s="106"/>
      <c r="FPI41" s="106"/>
      <c r="FPJ41" s="106"/>
      <c r="FPK41" s="106"/>
      <c r="FPL41" s="106"/>
      <c r="FPM41" s="106"/>
      <c r="FPN41" s="105"/>
      <c r="FPO41" s="106"/>
      <c r="FPP41" s="106"/>
      <c r="FPQ41" s="106"/>
      <c r="FPR41" s="106"/>
      <c r="FPS41" s="106"/>
      <c r="FPT41" s="106"/>
      <c r="FPU41" s="106"/>
      <c r="FPV41" s="106"/>
      <c r="FPW41" s="106"/>
      <c r="FPX41" s="106"/>
      <c r="FPY41" s="106"/>
      <c r="FPZ41" s="106"/>
      <c r="FQA41" s="105"/>
      <c r="FQB41" s="106"/>
      <c r="FQC41" s="106"/>
      <c r="FQD41" s="106"/>
      <c r="FQE41" s="106"/>
      <c r="FQF41" s="106"/>
      <c r="FQG41" s="106"/>
      <c r="FQH41" s="106"/>
      <c r="FQI41" s="106"/>
      <c r="FQJ41" s="106"/>
      <c r="FQK41" s="106"/>
      <c r="FQL41" s="106"/>
      <c r="FQM41" s="106"/>
      <c r="FQN41" s="105"/>
      <c r="FQO41" s="106"/>
      <c r="FQP41" s="106"/>
      <c r="FQQ41" s="106"/>
      <c r="FQR41" s="106"/>
      <c r="FQS41" s="106"/>
      <c r="FQT41" s="106"/>
      <c r="FQU41" s="106"/>
      <c r="FQV41" s="106"/>
      <c r="FQW41" s="106"/>
      <c r="FQX41" s="106"/>
      <c r="FQY41" s="106"/>
      <c r="FQZ41" s="106"/>
      <c r="FRA41" s="105"/>
      <c r="FRB41" s="106"/>
      <c r="FRC41" s="106"/>
      <c r="FRD41" s="106"/>
      <c r="FRE41" s="106"/>
      <c r="FRF41" s="106"/>
      <c r="FRG41" s="106"/>
      <c r="FRH41" s="106"/>
      <c r="FRI41" s="106"/>
      <c r="FRJ41" s="106"/>
      <c r="FRK41" s="106"/>
      <c r="FRL41" s="106"/>
      <c r="FRM41" s="106"/>
      <c r="FRN41" s="105"/>
      <c r="FRO41" s="106"/>
      <c r="FRP41" s="106"/>
      <c r="FRQ41" s="106"/>
      <c r="FRR41" s="106"/>
      <c r="FRS41" s="106"/>
      <c r="FRT41" s="106"/>
      <c r="FRU41" s="106"/>
      <c r="FRV41" s="106"/>
      <c r="FRW41" s="106"/>
      <c r="FRX41" s="106"/>
      <c r="FRY41" s="106"/>
      <c r="FRZ41" s="106"/>
      <c r="FSA41" s="105"/>
      <c r="FSB41" s="106"/>
      <c r="FSC41" s="106"/>
      <c r="FSD41" s="106"/>
      <c r="FSE41" s="106"/>
      <c r="FSF41" s="106"/>
      <c r="FSG41" s="106"/>
      <c r="FSH41" s="106"/>
      <c r="FSI41" s="106"/>
      <c r="FSJ41" s="106"/>
      <c r="FSK41" s="106"/>
      <c r="FSL41" s="106"/>
      <c r="FSM41" s="106"/>
      <c r="FSN41" s="105"/>
      <c r="FSO41" s="106"/>
      <c r="FSP41" s="106"/>
      <c r="FSQ41" s="106"/>
      <c r="FSR41" s="106"/>
      <c r="FSS41" s="106"/>
      <c r="FST41" s="106"/>
      <c r="FSU41" s="106"/>
      <c r="FSV41" s="106"/>
      <c r="FSW41" s="106"/>
      <c r="FSX41" s="106"/>
      <c r="FSY41" s="106"/>
      <c r="FSZ41" s="106"/>
      <c r="FTA41" s="105"/>
      <c r="FTB41" s="106"/>
      <c r="FTC41" s="106"/>
      <c r="FTD41" s="106"/>
      <c r="FTE41" s="106"/>
      <c r="FTF41" s="106"/>
      <c r="FTG41" s="106"/>
      <c r="FTH41" s="106"/>
      <c r="FTI41" s="106"/>
      <c r="FTJ41" s="106"/>
      <c r="FTK41" s="106"/>
      <c r="FTL41" s="106"/>
      <c r="FTM41" s="106"/>
      <c r="FTN41" s="105"/>
      <c r="FTO41" s="106"/>
      <c r="FTP41" s="106"/>
      <c r="FTQ41" s="106"/>
      <c r="FTR41" s="106"/>
      <c r="FTS41" s="106"/>
      <c r="FTT41" s="106"/>
      <c r="FTU41" s="106"/>
      <c r="FTV41" s="106"/>
      <c r="FTW41" s="106"/>
      <c r="FTX41" s="106"/>
      <c r="FTY41" s="106"/>
      <c r="FTZ41" s="106"/>
      <c r="FUA41" s="105"/>
      <c r="FUB41" s="106"/>
      <c r="FUC41" s="106"/>
      <c r="FUD41" s="106"/>
      <c r="FUE41" s="106"/>
      <c r="FUF41" s="106"/>
      <c r="FUG41" s="106"/>
      <c r="FUH41" s="106"/>
      <c r="FUI41" s="106"/>
      <c r="FUJ41" s="106"/>
      <c r="FUK41" s="106"/>
      <c r="FUL41" s="106"/>
      <c r="FUM41" s="106"/>
      <c r="FUN41" s="105"/>
      <c r="FUO41" s="106"/>
      <c r="FUP41" s="106"/>
      <c r="FUQ41" s="106"/>
      <c r="FUR41" s="106"/>
      <c r="FUS41" s="106"/>
      <c r="FUT41" s="106"/>
      <c r="FUU41" s="106"/>
      <c r="FUV41" s="106"/>
      <c r="FUW41" s="106"/>
      <c r="FUX41" s="106"/>
      <c r="FUY41" s="106"/>
      <c r="FUZ41" s="106"/>
      <c r="FVA41" s="105"/>
      <c r="FVB41" s="106"/>
      <c r="FVC41" s="106"/>
      <c r="FVD41" s="106"/>
      <c r="FVE41" s="106"/>
      <c r="FVF41" s="106"/>
      <c r="FVG41" s="106"/>
      <c r="FVH41" s="106"/>
      <c r="FVI41" s="106"/>
      <c r="FVJ41" s="106"/>
      <c r="FVK41" s="106"/>
      <c r="FVL41" s="106"/>
      <c r="FVM41" s="106"/>
      <c r="FVN41" s="105"/>
      <c r="FVO41" s="106"/>
      <c r="FVP41" s="106"/>
      <c r="FVQ41" s="106"/>
      <c r="FVR41" s="106"/>
      <c r="FVS41" s="106"/>
      <c r="FVT41" s="106"/>
      <c r="FVU41" s="106"/>
      <c r="FVV41" s="106"/>
      <c r="FVW41" s="106"/>
      <c r="FVX41" s="106"/>
      <c r="FVY41" s="106"/>
      <c r="FVZ41" s="106"/>
      <c r="FWA41" s="105"/>
      <c r="FWB41" s="106"/>
      <c r="FWC41" s="106"/>
      <c r="FWD41" s="106"/>
      <c r="FWE41" s="106"/>
      <c r="FWF41" s="106"/>
      <c r="FWG41" s="106"/>
      <c r="FWH41" s="106"/>
      <c r="FWI41" s="106"/>
      <c r="FWJ41" s="106"/>
      <c r="FWK41" s="106"/>
      <c r="FWL41" s="106"/>
      <c r="FWM41" s="106"/>
      <c r="FWN41" s="105"/>
      <c r="FWO41" s="106"/>
      <c r="FWP41" s="106"/>
      <c r="FWQ41" s="106"/>
      <c r="FWR41" s="106"/>
      <c r="FWS41" s="106"/>
      <c r="FWT41" s="106"/>
      <c r="FWU41" s="106"/>
      <c r="FWV41" s="106"/>
      <c r="FWW41" s="106"/>
      <c r="FWX41" s="106"/>
      <c r="FWY41" s="106"/>
      <c r="FWZ41" s="106"/>
      <c r="FXA41" s="105"/>
      <c r="FXB41" s="106"/>
      <c r="FXC41" s="106"/>
      <c r="FXD41" s="106"/>
      <c r="FXE41" s="106"/>
      <c r="FXF41" s="106"/>
      <c r="FXG41" s="106"/>
      <c r="FXH41" s="106"/>
      <c r="FXI41" s="106"/>
      <c r="FXJ41" s="106"/>
      <c r="FXK41" s="106"/>
      <c r="FXL41" s="106"/>
      <c r="FXM41" s="106"/>
      <c r="FXN41" s="105"/>
      <c r="FXO41" s="106"/>
      <c r="FXP41" s="106"/>
      <c r="FXQ41" s="106"/>
      <c r="FXR41" s="106"/>
      <c r="FXS41" s="106"/>
      <c r="FXT41" s="106"/>
      <c r="FXU41" s="106"/>
      <c r="FXV41" s="106"/>
      <c r="FXW41" s="106"/>
      <c r="FXX41" s="106"/>
      <c r="FXY41" s="106"/>
      <c r="FXZ41" s="106"/>
      <c r="FYA41" s="105"/>
      <c r="FYB41" s="106"/>
      <c r="FYC41" s="106"/>
      <c r="FYD41" s="106"/>
      <c r="FYE41" s="106"/>
      <c r="FYF41" s="106"/>
      <c r="FYG41" s="106"/>
      <c r="FYH41" s="106"/>
      <c r="FYI41" s="106"/>
      <c r="FYJ41" s="106"/>
      <c r="FYK41" s="106"/>
      <c r="FYL41" s="106"/>
      <c r="FYM41" s="106"/>
      <c r="FYN41" s="105"/>
      <c r="FYO41" s="106"/>
      <c r="FYP41" s="106"/>
      <c r="FYQ41" s="106"/>
      <c r="FYR41" s="106"/>
      <c r="FYS41" s="106"/>
      <c r="FYT41" s="106"/>
      <c r="FYU41" s="106"/>
      <c r="FYV41" s="106"/>
      <c r="FYW41" s="106"/>
      <c r="FYX41" s="106"/>
      <c r="FYY41" s="106"/>
      <c r="FYZ41" s="106"/>
      <c r="FZA41" s="105"/>
      <c r="FZB41" s="106"/>
      <c r="FZC41" s="106"/>
      <c r="FZD41" s="106"/>
      <c r="FZE41" s="106"/>
      <c r="FZF41" s="106"/>
      <c r="FZG41" s="106"/>
      <c r="FZH41" s="106"/>
      <c r="FZI41" s="106"/>
      <c r="FZJ41" s="106"/>
      <c r="FZK41" s="106"/>
      <c r="FZL41" s="106"/>
      <c r="FZM41" s="106"/>
      <c r="FZN41" s="105"/>
      <c r="FZO41" s="106"/>
      <c r="FZP41" s="106"/>
      <c r="FZQ41" s="106"/>
      <c r="FZR41" s="106"/>
      <c r="FZS41" s="106"/>
      <c r="FZT41" s="106"/>
      <c r="FZU41" s="106"/>
      <c r="FZV41" s="106"/>
      <c r="FZW41" s="106"/>
      <c r="FZX41" s="106"/>
      <c r="FZY41" s="106"/>
      <c r="FZZ41" s="106"/>
      <c r="GAA41" s="105"/>
      <c r="GAB41" s="106"/>
      <c r="GAC41" s="106"/>
      <c r="GAD41" s="106"/>
      <c r="GAE41" s="106"/>
      <c r="GAF41" s="106"/>
      <c r="GAG41" s="106"/>
      <c r="GAH41" s="106"/>
      <c r="GAI41" s="106"/>
      <c r="GAJ41" s="106"/>
      <c r="GAK41" s="106"/>
      <c r="GAL41" s="106"/>
      <c r="GAM41" s="106"/>
      <c r="GAN41" s="105"/>
      <c r="GAO41" s="106"/>
      <c r="GAP41" s="106"/>
      <c r="GAQ41" s="106"/>
      <c r="GAR41" s="106"/>
      <c r="GAS41" s="106"/>
      <c r="GAT41" s="106"/>
      <c r="GAU41" s="106"/>
      <c r="GAV41" s="106"/>
      <c r="GAW41" s="106"/>
      <c r="GAX41" s="106"/>
      <c r="GAY41" s="106"/>
      <c r="GAZ41" s="106"/>
      <c r="GBA41" s="105"/>
      <c r="GBB41" s="106"/>
      <c r="GBC41" s="106"/>
      <c r="GBD41" s="106"/>
      <c r="GBE41" s="106"/>
      <c r="GBF41" s="106"/>
      <c r="GBG41" s="106"/>
      <c r="GBH41" s="106"/>
      <c r="GBI41" s="106"/>
      <c r="GBJ41" s="106"/>
      <c r="GBK41" s="106"/>
      <c r="GBL41" s="106"/>
      <c r="GBM41" s="106"/>
      <c r="GBN41" s="105"/>
      <c r="GBO41" s="106"/>
      <c r="GBP41" s="106"/>
      <c r="GBQ41" s="106"/>
      <c r="GBR41" s="106"/>
      <c r="GBS41" s="106"/>
      <c r="GBT41" s="106"/>
      <c r="GBU41" s="106"/>
      <c r="GBV41" s="106"/>
      <c r="GBW41" s="106"/>
      <c r="GBX41" s="106"/>
      <c r="GBY41" s="106"/>
      <c r="GBZ41" s="106"/>
      <c r="GCA41" s="105"/>
      <c r="GCB41" s="106"/>
      <c r="GCC41" s="106"/>
      <c r="GCD41" s="106"/>
      <c r="GCE41" s="106"/>
      <c r="GCF41" s="106"/>
      <c r="GCG41" s="106"/>
      <c r="GCH41" s="106"/>
      <c r="GCI41" s="106"/>
      <c r="GCJ41" s="106"/>
      <c r="GCK41" s="106"/>
      <c r="GCL41" s="106"/>
      <c r="GCM41" s="106"/>
      <c r="GCN41" s="105"/>
      <c r="GCO41" s="106"/>
      <c r="GCP41" s="106"/>
      <c r="GCQ41" s="106"/>
      <c r="GCR41" s="106"/>
      <c r="GCS41" s="106"/>
      <c r="GCT41" s="106"/>
      <c r="GCU41" s="106"/>
      <c r="GCV41" s="106"/>
      <c r="GCW41" s="106"/>
      <c r="GCX41" s="106"/>
      <c r="GCY41" s="106"/>
      <c r="GCZ41" s="106"/>
      <c r="GDA41" s="105"/>
      <c r="GDB41" s="106"/>
      <c r="GDC41" s="106"/>
      <c r="GDD41" s="106"/>
      <c r="GDE41" s="106"/>
      <c r="GDF41" s="106"/>
      <c r="GDG41" s="106"/>
      <c r="GDH41" s="106"/>
      <c r="GDI41" s="106"/>
      <c r="GDJ41" s="106"/>
      <c r="GDK41" s="106"/>
      <c r="GDL41" s="106"/>
      <c r="GDM41" s="106"/>
      <c r="GDN41" s="105"/>
      <c r="GDO41" s="106"/>
      <c r="GDP41" s="106"/>
      <c r="GDQ41" s="106"/>
      <c r="GDR41" s="106"/>
      <c r="GDS41" s="106"/>
      <c r="GDT41" s="106"/>
      <c r="GDU41" s="106"/>
      <c r="GDV41" s="106"/>
      <c r="GDW41" s="106"/>
      <c r="GDX41" s="106"/>
      <c r="GDY41" s="106"/>
      <c r="GDZ41" s="106"/>
      <c r="GEA41" s="105"/>
      <c r="GEB41" s="106"/>
      <c r="GEC41" s="106"/>
      <c r="GED41" s="106"/>
      <c r="GEE41" s="106"/>
      <c r="GEF41" s="106"/>
      <c r="GEG41" s="106"/>
      <c r="GEH41" s="106"/>
      <c r="GEI41" s="106"/>
      <c r="GEJ41" s="106"/>
      <c r="GEK41" s="106"/>
      <c r="GEL41" s="106"/>
      <c r="GEM41" s="106"/>
      <c r="GEN41" s="105"/>
      <c r="GEO41" s="106"/>
      <c r="GEP41" s="106"/>
      <c r="GEQ41" s="106"/>
      <c r="GER41" s="106"/>
      <c r="GES41" s="106"/>
      <c r="GET41" s="106"/>
      <c r="GEU41" s="106"/>
      <c r="GEV41" s="106"/>
      <c r="GEW41" s="106"/>
      <c r="GEX41" s="106"/>
      <c r="GEY41" s="106"/>
      <c r="GEZ41" s="106"/>
      <c r="GFA41" s="105"/>
      <c r="GFB41" s="106"/>
      <c r="GFC41" s="106"/>
      <c r="GFD41" s="106"/>
      <c r="GFE41" s="106"/>
      <c r="GFF41" s="106"/>
      <c r="GFG41" s="106"/>
      <c r="GFH41" s="106"/>
      <c r="GFI41" s="106"/>
      <c r="GFJ41" s="106"/>
      <c r="GFK41" s="106"/>
      <c r="GFL41" s="106"/>
      <c r="GFM41" s="106"/>
      <c r="GFN41" s="105"/>
      <c r="GFO41" s="106"/>
      <c r="GFP41" s="106"/>
      <c r="GFQ41" s="106"/>
      <c r="GFR41" s="106"/>
      <c r="GFS41" s="106"/>
      <c r="GFT41" s="106"/>
      <c r="GFU41" s="106"/>
      <c r="GFV41" s="106"/>
      <c r="GFW41" s="106"/>
      <c r="GFX41" s="106"/>
      <c r="GFY41" s="106"/>
      <c r="GFZ41" s="106"/>
      <c r="GGA41" s="105"/>
      <c r="GGB41" s="106"/>
      <c r="GGC41" s="106"/>
      <c r="GGD41" s="106"/>
      <c r="GGE41" s="106"/>
      <c r="GGF41" s="106"/>
      <c r="GGG41" s="106"/>
      <c r="GGH41" s="106"/>
      <c r="GGI41" s="106"/>
      <c r="GGJ41" s="106"/>
      <c r="GGK41" s="106"/>
      <c r="GGL41" s="106"/>
      <c r="GGM41" s="106"/>
      <c r="GGN41" s="105"/>
      <c r="GGO41" s="106"/>
      <c r="GGP41" s="106"/>
      <c r="GGQ41" s="106"/>
      <c r="GGR41" s="106"/>
      <c r="GGS41" s="106"/>
      <c r="GGT41" s="106"/>
      <c r="GGU41" s="106"/>
      <c r="GGV41" s="106"/>
      <c r="GGW41" s="106"/>
      <c r="GGX41" s="106"/>
      <c r="GGY41" s="106"/>
      <c r="GGZ41" s="106"/>
      <c r="GHA41" s="105"/>
      <c r="GHB41" s="106"/>
      <c r="GHC41" s="106"/>
      <c r="GHD41" s="106"/>
      <c r="GHE41" s="106"/>
      <c r="GHF41" s="106"/>
      <c r="GHG41" s="106"/>
      <c r="GHH41" s="106"/>
      <c r="GHI41" s="106"/>
      <c r="GHJ41" s="106"/>
      <c r="GHK41" s="106"/>
      <c r="GHL41" s="106"/>
      <c r="GHM41" s="106"/>
      <c r="GHN41" s="105"/>
      <c r="GHO41" s="106"/>
      <c r="GHP41" s="106"/>
      <c r="GHQ41" s="106"/>
      <c r="GHR41" s="106"/>
      <c r="GHS41" s="106"/>
      <c r="GHT41" s="106"/>
      <c r="GHU41" s="106"/>
      <c r="GHV41" s="106"/>
      <c r="GHW41" s="106"/>
      <c r="GHX41" s="106"/>
      <c r="GHY41" s="106"/>
      <c r="GHZ41" s="106"/>
      <c r="GIA41" s="105"/>
      <c r="GIB41" s="106"/>
      <c r="GIC41" s="106"/>
      <c r="GID41" s="106"/>
      <c r="GIE41" s="106"/>
      <c r="GIF41" s="106"/>
      <c r="GIG41" s="106"/>
      <c r="GIH41" s="106"/>
      <c r="GII41" s="106"/>
      <c r="GIJ41" s="106"/>
      <c r="GIK41" s="106"/>
      <c r="GIL41" s="106"/>
      <c r="GIM41" s="106"/>
      <c r="GIN41" s="105"/>
      <c r="GIO41" s="106"/>
      <c r="GIP41" s="106"/>
      <c r="GIQ41" s="106"/>
      <c r="GIR41" s="106"/>
      <c r="GIS41" s="106"/>
      <c r="GIT41" s="106"/>
      <c r="GIU41" s="106"/>
      <c r="GIV41" s="106"/>
      <c r="GIW41" s="106"/>
      <c r="GIX41" s="106"/>
      <c r="GIY41" s="106"/>
      <c r="GIZ41" s="106"/>
      <c r="GJA41" s="105"/>
      <c r="GJB41" s="106"/>
      <c r="GJC41" s="106"/>
      <c r="GJD41" s="106"/>
      <c r="GJE41" s="106"/>
      <c r="GJF41" s="106"/>
      <c r="GJG41" s="106"/>
      <c r="GJH41" s="106"/>
      <c r="GJI41" s="106"/>
      <c r="GJJ41" s="106"/>
      <c r="GJK41" s="106"/>
      <c r="GJL41" s="106"/>
      <c r="GJM41" s="106"/>
      <c r="GJN41" s="105"/>
      <c r="GJO41" s="106"/>
      <c r="GJP41" s="106"/>
      <c r="GJQ41" s="106"/>
      <c r="GJR41" s="106"/>
      <c r="GJS41" s="106"/>
      <c r="GJT41" s="106"/>
      <c r="GJU41" s="106"/>
      <c r="GJV41" s="106"/>
      <c r="GJW41" s="106"/>
      <c r="GJX41" s="106"/>
      <c r="GJY41" s="106"/>
      <c r="GJZ41" s="106"/>
      <c r="GKA41" s="105"/>
      <c r="GKB41" s="106"/>
      <c r="GKC41" s="106"/>
      <c r="GKD41" s="106"/>
      <c r="GKE41" s="106"/>
      <c r="GKF41" s="106"/>
      <c r="GKG41" s="106"/>
      <c r="GKH41" s="106"/>
      <c r="GKI41" s="106"/>
      <c r="GKJ41" s="106"/>
      <c r="GKK41" s="106"/>
      <c r="GKL41" s="106"/>
      <c r="GKM41" s="106"/>
      <c r="GKN41" s="105"/>
      <c r="GKO41" s="106"/>
      <c r="GKP41" s="106"/>
      <c r="GKQ41" s="106"/>
      <c r="GKR41" s="106"/>
      <c r="GKS41" s="106"/>
      <c r="GKT41" s="106"/>
      <c r="GKU41" s="106"/>
      <c r="GKV41" s="106"/>
      <c r="GKW41" s="106"/>
      <c r="GKX41" s="106"/>
      <c r="GKY41" s="106"/>
      <c r="GKZ41" s="106"/>
      <c r="GLA41" s="105"/>
      <c r="GLB41" s="106"/>
      <c r="GLC41" s="106"/>
      <c r="GLD41" s="106"/>
      <c r="GLE41" s="106"/>
      <c r="GLF41" s="106"/>
      <c r="GLG41" s="106"/>
      <c r="GLH41" s="106"/>
      <c r="GLI41" s="106"/>
      <c r="GLJ41" s="106"/>
      <c r="GLK41" s="106"/>
      <c r="GLL41" s="106"/>
      <c r="GLM41" s="106"/>
      <c r="GLN41" s="105"/>
      <c r="GLO41" s="106"/>
      <c r="GLP41" s="106"/>
      <c r="GLQ41" s="106"/>
      <c r="GLR41" s="106"/>
      <c r="GLS41" s="106"/>
      <c r="GLT41" s="106"/>
      <c r="GLU41" s="106"/>
      <c r="GLV41" s="106"/>
      <c r="GLW41" s="106"/>
      <c r="GLX41" s="106"/>
      <c r="GLY41" s="106"/>
      <c r="GLZ41" s="106"/>
      <c r="GMA41" s="105"/>
      <c r="GMB41" s="106"/>
      <c r="GMC41" s="106"/>
      <c r="GMD41" s="106"/>
      <c r="GME41" s="106"/>
      <c r="GMF41" s="106"/>
      <c r="GMG41" s="106"/>
      <c r="GMH41" s="106"/>
      <c r="GMI41" s="106"/>
      <c r="GMJ41" s="106"/>
      <c r="GMK41" s="106"/>
      <c r="GML41" s="106"/>
      <c r="GMM41" s="106"/>
      <c r="GMN41" s="105"/>
      <c r="GMO41" s="106"/>
      <c r="GMP41" s="106"/>
      <c r="GMQ41" s="106"/>
      <c r="GMR41" s="106"/>
      <c r="GMS41" s="106"/>
      <c r="GMT41" s="106"/>
      <c r="GMU41" s="106"/>
      <c r="GMV41" s="106"/>
      <c r="GMW41" s="106"/>
      <c r="GMX41" s="106"/>
      <c r="GMY41" s="106"/>
      <c r="GMZ41" s="106"/>
      <c r="GNA41" s="105"/>
      <c r="GNB41" s="106"/>
      <c r="GNC41" s="106"/>
      <c r="GND41" s="106"/>
      <c r="GNE41" s="106"/>
      <c r="GNF41" s="106"/>
      <c r="GNG41" s="106"/>
      <c r="GNH41" s="106"/>
      <c r="GNI41" s="106"/>
      <c r="GNJ41" s="106"/>
      <c r="GNK41" s="106"/>
      <c r="GNL41" s="106"/>
      <c r="GNM41" s="106"/>
      <c r="GNN41" s="105"/>
      <c r="GNO41" s="106"/>
      <c r="GNP41" s="106"/>
      <c r="GNQ41" s="106"/>
      <c r="GNR41" s="106"/>
      <c r="GNS41" s="106"/>
      <c r="GNT41" s="106"/>
      <c r="GNU41" s="106"/>
      <c r="GNV41" s="106"/>
      <c r="GNW41" s="106"/>
      <c r="GNX41" s="106"/>
      <c r="GNY41" s="106"/>
      <c r="GNZ41" s="106"/>
      <c r="GOA41" s="105"/>
      <c r="GOB41" s="106"/>
      <c r="GOC41" s="106"/>
      <c r="GOD41" s="106"/>
      <c r="GOE41" s="106"/>
      <c r="GOF41" s="106"/>
      <c r="GOG41" s="106"/>
      <c r="GOH41" s="106"/>
      <c r="GOI41" s="106"/>
      <c r="GOJ41" s="106"/>
      <c r="GOK41" s="106"/>
      <c r="GOL41" s="106"/>
      <c r="GOM41" s="106"/>
      <c r="GON41" s="105"/>
      <c r="GOO41" s="106"/>
      <c r="GOP41" s="106"/>
      <c r="GOQ41" s="106"/>
      <c r="GOR41" s="106"/>
      <c r="GOS41" s="106"/>
      <c r="GOT41" s="106"/>
      <c r="GOU41" s="106"/>
      <c r="GOV41" s="106"/>
      <c r="GOW41" s="106"/>
      <c r="GOX41" s="106"/>
      <c r="GOY41" s="106"/>
      <c r="GOZ41" s="106"/>
      <c r="GPA41" s="105"/>
      <c r="GPB41" s="106"/>
      <c r="GPC41" s="106"/>
      <c r="GPD41" s="106"/>
      <c r="GPE41" s="106"/>
      <c r="GPF41" s="106"/>
      <c r="GPG41" s="106"/>
      <c r="GPH41" s="106"/>
      <c r="GPI41" s="106"/>
      <c r="GPJ41" s="106"/>
      <c r="GPK41" s="106"/>
      <c r="GPL41" s="106"/>
      <c r="GPM41" s="106"/>
      <c r="GPN41" s="105"/>
      <c r="GPO41" s="106"/>
      <c r="GPP41" s="106"/>
      <c r="GPQ41" s="106"/>
      <c r="GPR41" s="106"/>
      <c r="GPS41" s="106"/>
      <c r="GPT41" s="106"/>
      <c r="GPU41" s="106"/>
      <c r="GPV41" s="106"/>
      <c r="GPW41" s="106"/>
      <c r="GPX41" s="106"/>
      <c r="GPY41" s="106"/>
      <c r="GPZ41" s="106"/>
      <c r="GQA41" s="105"/>
      <c r="GQB41" s="106"/>
      <c r="GQC41" s="106"/>
      <c r="GQD41" s="106"/>
      <c r="GQE41" s="106"/>
      <c r="GQF41" s="106"/>
      <c r="GQG41" s="106"/>
      <c r="GQH41" s="106"/>
      <c r="GQI41" s="106"/>
      <c r="GQJ41" s="106"/>
      <c r="GQK41" s="106"/>
      <c r="GQL41" s="106"/>
      <c r="GQM41" s="106"/>
      <c r="GQN41" s="105"/>
      <c r="GQO41" s="106"/>
      <c r="GQP41" s="106"/>
      <c r="GQQ41" s="106"/>
      <c r="GQR41" s="106"/>
      <c r="GQS41" s="106"/>
      <c r="GQT41" s="106"/>
      <c r="GQU41" s="106"/>
      <c r="GQV41" s="106"/>
      <c r="GQW41" s="106"/>
      <c r="GQX41" s="106"/>
      <c r="GQY41" s="106"/>
      <c r="GQZ41" s="106"/>
      <c r="GRA41" s="105"/>
      <c r="GRB41" s="106"/>
      <c r="GRC41" s="106"/>
      <c r="GRD41" s="106"/>
      <c r="GRE41" s="106"/>
      <c r="GRF41" s="106"/>
      <c r="GRG41" s="106"/>
      <c r="GRH41" s="106"/>
      <c r="GRI41" s="106"/>
      <c r="GRJ41" s="106"/>
      <c r="GRK41" s="106"/>
      <c r="GRL41" s="106"/>
      <c r="GRM41" s="106"/>
      <c r="GRN41" s="105"/>
      <c r="GRO41" s="106"/>
      <c r="GRP41" s="106"/>
      <c r="GRQ41" s="106"/>
      <c r="GRR41" s="106"/>
      <c r="GRS41" s="106"/>
      <c r="GRT41" s="106"/>
      <c r="GRU41" s="106"/>
      <c r="GRV41" s="106"/>
      <c r="GRW41" s="106"/>
      <c r="GRX41" s="106"/>
      <c r="GRY41" s="106"/>
      <c r="GRZ41" s="106"/>
      <c r="GSA41" s="105"/>
      <c r="GSB41" s="106"/>
      <c r="GSC41" s="106"/>
      <c r="GSD41" s="106"/>
      <c r="GSE41" s="106"/>
      <c r="GSF41" s="106"/>
      <c r="GSG41" s="106"/>
      <c r="GSH41" s="106"/>
      <c r="GSI41" s="106"/>
      <c r="GSJ41" s="106"/>
      <c r="GSK41" s="106"/>
      <c r="GSL41" s="106"/>
      <c r="GSM41" s="106"/>
      <c r="GSN41" s="105"/>
      <c r="GSO41" s="106"/>
      <c r="GSP41" s="106"/>
      <c r="GSQ41" s="106"/>
      <c r="GSR41" s="106"/>
      <c r="GSS41" s="106"/>
      <c r="GST41" s="106"/>
      <c r="GSU41" s="106"/>
      <c r="GSV41" s="106"/>
      <c r="GSW41" s="106"/>
      <c r="GSX41" s="106"/>
      <c r="GSY41" s="106"/>
      <c r="GSZ41" s="106"/>
      <c r="GTA41" s="105"/>
      <c r="GTB41" s="106"/>
      <c r="GTC41" s="106"/>
      <c r="GTD41" s="106"/>
      <c r="GTE41" s="106"/>
      <c r="GTF41" s="106"/>
      <c r="GTG41" s="106"/>
      <c r="GTH41" s="106"/>
      <c r="GTI41" s="106"/>
      <c r="GTJ41" s="106"/>
      <c r="GTK41" s="106"/>
      <c r="GTL41" s="106"/>
      <c r="GTM41" s="106"/>
      <c r="GTN41" s="105"/>
      <c r="GTO41" s="106"/>
      <c r="GTP41" s="106"/>
      <c r="GTQ41" s="106"/>
      <c r="GTR41" s="106"/>
      <c r="GTS41" s="106"/>
      <c r="GTT41" s="106"/>
      <c r="GTU41" s="106"/>
      <c r="GTV41" s="106"/>
      <c r="GTW41" s="106"/>
      <c r="GTX41" s="106"/>
      <c r="GTY41" s="106"/>
      <c r="GTZ41" s="106"/>
      <c r="GUA41" s="105"/>
      <c r="GUB41" s="106"/>
      <c r="GUC41" s="106"/>
      <c r="GUD41" s="106"/>
      <c r="GUE41" s="106"/>
      <c r="GUF41" s="106"/>
      <c r="GUG41" s="106"/>
      <c r="GUH41" s="106"/>
      <c r="GUI41" s="106"/>
      <c r="GUJ41" s="106"/>
      <c r="GUK41" s="106"/>
      <c r="GUL41" s="106"/>
      <c r="GUM41" s="106"/>
      <c r="GUN41" s="105"/>
      <c r="GUO41" s="106"/>
      <c r="GUP41" s="106"/>
      <c r="GUQ41" s="106"/>
      <c r="GUR41" s="106"/>
      <c r="GUS41" s="106"/>
      <c r="GUT41" s="106"/>
      <c r="GUU41" s="106"/>
      <c r="GUV41" s="106"/>
      <c r="GUW41" s="106"/>
      <c r="GUX41" s="106"/>
      <c r="GUY41" s="106"/>
      <c r="GUZ41" s="106"/>
      <c r="GVA41" s="105"/>
      <c r="GVB41" s="106"/>
      <c r="GVC41" s="106"/>
      <c r="GVD41" s="106"/>
      <c r="GVE41" s="106"/>
      <c r="GVF41" s="106"/>
      <c r="GVG41" s="106"/>
      <c r="GVH41" s="106"/>
      <c r="GVI41" s="106"/>
      <c r="GVJ41" s="106"/>
      <c r="GVK41" s="106"/>
      <c r="GVL41" s="106"/>
      <c r="GVM41" s="106"/>
      <c r="GVN41" s="105"/>
      <c r="GVO41" s="106"/>
      <c r="GVP41" s="106"/>
      <c r="GVQ41" s="106"/>
      <c r="GVR41" s="106"/>
      <c r="GVS41" s="106"/>
      <c r="GVT41" s="106"/>
      <c r="GVU41" s="106"/>
      <c r="GVV41" s="106"/>
      <c r="GVW41" s="106"/>
      <c r="GVX41" s="106"/>
      <c r="GVY41" s="106"/>
      <c r="GVZ41" s="106"/>
      <c r="GWA41" s="105"/>
      <c r="GWB41" s="106"/>
      <c r="GWC41" s="106"/>
      <c r="GWD41" s="106"/>
      <c r="GWE41" s="106"/>
      <c r="GWF41" s="106"/>
      <c r="GWG41" s="106"/>
      <c r="GWH41" s="106"/>
      <c r="GWI41" s="106"/>
      <c r="GWJ41" s="106"/>
      <c r="GWK41" s="106"/>
      <c r="GWL41" s="106"/>
      <c r="GWM41" s="106"/>
      <c r="GWN41" s="105"/>
      <c r="GWO41" s="106"/>
      <c r="GWP41" s="106"/>
      <c r="GWQ41" s="106"/>
      <c r="GWR41" s="106"/>
      <c r="GWS41" s="106"/>
      <c r="GWT41" s="106"/>
      <c r="GWU41" s="106"/>
      <c r="GWV41" s="106"/>
      <c r="GWW41" s="106"/>
      <c r="GWX41" s="106"/>
      <c r="GWY41" s="106"/>
      <c r="GWZ41" s="106"/>
      <c r="GXA41" s="105"/>
      <c r="GXB41" s="106"/>
      <c r="GXC41" s="106"/>
      <c r="GXD41" s="106"/>
      <c r="GXE41" s="106"/>
      <c r="GXF41" s="106"/>
      <c r="GXG41" s="106"/>
      <c r="GXH41" s="106"/>
      <c r="GXI41" s="106"/>
      <c r="GXJ41" s="106"/>
      <c r="GXK41" s="106"/>
      <c r="GXL41" s="106"/>
      <c r="GXM41" s="106"/>
      <c r="GXN41" s="105"/>
      <c r="GXO41" s="106"/>
      <c r="GXP41" s="106"/>
      <c r="GXQ41" s="106"/>
      <c r="GXR41" s="106"/>
      <c r="GXS41" s="106"/>
      <c r="GXT41" s="106"/>
      <c r="GXU41" s="106"/>
      <c r="GXV41" s="106"/>
      <c r="GXW41" s="106"/>
      <c r="GXX41" s="106"/>
      <c r="GXY41" s="106"/>
      <c r="GXZ41" s="106"/>
      <c r="GYA41" s="105"/>
      <c r="GYB41" s="106"/>
      <c r="GYC41" s="106"/>
      <c r="GYD41" s="106"/>
      <c r="GYE41" s="106"/>
      <c r="GYF41" s="106"/>
      <c r="GYG41" s="106"/>
      <c r="GYH41" s="106"/>
      <c r="GYI41" s="106"/>
      <c r="GYJ41" s="106"/>
      <c r="GYK41" s="106"/>
      <c r="GYL41" s="106"/>
      <c r="GYM41" s="106"/>
      <c r="GYN41" s="105"/>
      <c r="GYO41" s="106"/>
      <c r="GYP41" s="106"/>
      <c r="GYQ41" s="106"/>
      <c r="GYR41" s="106"/>
      <c r="GYS41" s="106"/>
      <c r="GYT41" s="106"/>
      <c r="GYU41" s="106"/>
      <c r="GYV41" s="106"/>
      <c r="GYW41" s="106"/>
      <c r="GYX41" s="106"/>
      <c r="GYY41" s="106"/>
      <c r="GYZ41" s="106"/>
      <c r="GZA41" s="105"/>
      <c r="GZB41" s="106"/>
      <c r="GZC41" s="106"/>
      <c r="GZD41" s="106"/>
      <c r="GZE41" s="106"/>
      <c r="GZF41" s="106"/>
      <c r="GZG41" s="106"/>
      <c r="GZH41" s="106"/>
      <c r="GZI41" s="106"/>
      <c r="GZJ41" s="106"/>
      <c r="GZK41" s="106"/>
      <c r="GZL41" s="106"/>
      <c r="GZM41" s="106"/>
      <c r="GZN41" s="105"/>
      <c r="GZO41" s="106"/>
      <c r="GZP41" s="106"/>
      <c r="GZQ41" s="106"/>
      <c r="GZR41" s="106"/>
      <c r="GZS41" s="106"/>
      <c r="GZT41" s="106"/>
      <c r="GZU41" s="106"/>
      <c r="GZV41" s="106"/>
      <c r="GZW41" s="106"/>
      <c r="GZX41" s="106"/>
      <c r="GZY41" s="106"/>
      <c r="GZZ41" s="106"/>
      <c r="HAA41" s="105"/>
      <c r="HAB41" s="106"/>
      <c r="HAC41" s="106"/>
      <c r="HAD41" s="106"/>
      <c r="HAE41" s="106"/>
      <c r="HAF41" s="106"/>
      <c r="HAG41" s="106"/>
      <c r="HAH41" s="106"/>
      <c r="HAI41" s="106"/>
      <c r="HAJ41" s="106"/>
      <c r="HAK41" s="106"/>
      <c r="HAL41" s="106"/>
      <c r="HAM41" s="106"/>
      <c r="HAN41" s="105"/>
      <c r="HAO41" s="106"/>
      <c r="HAP41" s="106"/>
      <c r="HAQ41" s="106"/>
      <c r="HAR41" s="106"/>
      <c r="HAS41" s="106"/>
      <c r="HAT41" s="106"/>
      <c r="HAU41" s="106"/>
      <c r="HAV41" s="106"/>
      <c r="HAW41" s="106"/>
      <c r="HAX41" s="106"/>
      <c r="HAY41" s="106"/>
      <c r="HAZ41" s="106"/>
      <c r="HBA41" s="105"/>
      <c r="HBB41" s="106"/>
      <c r="HBC41" s="106"/>
      <c r="HBD41" s="106"/>
      <c r="HBE41" s="106"/>
      <c r="HBF41" s="106"/>
      <c r="HBG41" s="106"/>
      <c r="HBH41" s="106"/>
      <c r="HBI41" s="106"/>
      <c r="HBJ41" s="106"/>
      <c r="HBK41" s="106"/>
      <c r="HBL41" s="106"/>
      <c r="HBM41" s="106"/>
      <c r="HBN41" s="105"/>
      <c r="HBO41" s="106"/>
      <c r="HBP41" s="106"/>
      <c r="HBQ41" s="106"/>
      <c r="HBR41" s="106"/>
      <c r="HBS41" s="106"/>
      <c r="HBT41" s="106"/>
      <c r="HBU41" s="106"/>
      <c r="HBV41" s="106"/>
      <c r="HBW41" s="106"/>
      <c r="HBX41" s="106"/>
      <c r="HBY41" s="106"/>
      <c r="HBZ41" s="106"/>
      <c r="HCA41" s="105"/>
      <c r="HCB41" s="106"/>
      <c r="HCC41" s="106"/>
      <c r="HCD41" s="106"/>
      <c r="HCE41" s="106"/>
      <c r="HCF41" s="106"/>
      <c r="HCG41" s="106"/>
      <c r="HCH41" s="106"/>
      <c r="HCI41" s="106"/>
      <c r="HCJ41" s="106"/>
      <c r="HCK41" s="106"/>
      <c r="HCL41" s="106"/>
      <c r="HCM41" s="106"/>
      <c r="HCN41" s="105"/>
      <c r="HCO41" s="106"/>
      <c r="HCP41" s="106"/>
      <c r="HCQ41" s="106"/>
      <c r="HCR41" s="106"/>
      <c r="HCS41" s="106"/>
      <c r="HCT41" s="106"/>
      <c r="HCU41" s="106"/>
      <c r="HCV41" s="106"/>
      <c r="HCW41" s="106"/>
      <c r="HCX41" s="106"/>
      <c r="HCY41" s="106"/>
      <c r="HCZ41" s="106"/>
      <c r="HDA41" s="105"/>
      <c r="HDB41" s="106"/>
      <c r="HDC41" s="106"/>
      <c r="HDD41" s="106"/>
      <c r="HDE41" s="106"/>
      <c r="HDF41" s="106"/>
      <c r="HDG41" s="106"/>
      <c r="HDH41" s="106"/>
      <c r="HDI41" s="106"/>
      <c r="HDJ41" s="106"/>
      <c r="HDK41" s="106"/>
      <c r="HDL41" s="106"/>
      <c r="HDM41" s="106"/>
      <c r="HDN41" s="105"/>
      <c r="HDO41" s="106"/>
      <c r="HDP41" s="106"/>
      <c r="HDQ41" s="106"/>
      <c r="HDR41" s="106"/>
      <c r="HDS41" s="106"/>
      <c r="HDT41" s="106"/>
      <c r="HDU41" s="106"/>
      <c r="HDV41" s="106"/>
      <c r="HDW41" s="106"/>
      <c r="HDX41" s="106"/>
      <c r="HDY41" s="106"/>
      <c r="HDZ41" s="106"/>
      <c r="HEA41" s="105"/>
      <c r="HEB41" s="106"/>
      <c r="HEC41" s="106"/>
      <c r="HED41" s="106"/>
      <c r="HEE41" s="106"/>
      <c r="HEF41" s="106"/>
      <c r="HEG41" s="106"/>
      <c r="HEH41" s="106"/>
      <c r="HEI41" s="106"/>
      <c r="HEJ41" s="106"/>
      <c r="HEK41" s="106"/>
      <c r="HEL41" s="106"/>
      <c r="HEM41" s="106"/>
      <c r="HEN41" s="105"/>
      <c r="HEO41" s="106"/>
      <c r="HEP41" s="106"/>
      <c r="HEQ41" s="106"/>
      <c r="HER41" s="106"/>
      <c r="HES41" s="106"/>
      <c r="HET41" s="106"/>
      <c r="HEU41" s="106"/>
      <c r="HEV41" s="106"/>
      <c r="HEW41" s="106"/>
      <c r="HEX41" s="106"/>
      <c r="HEY41" s="106"/>
      <c r="HEZ41" s="106"/>
      <c r="HFA41" s="105"/>
      <c r="HFB41" s="106"/>
      <c r="HFC41" s="106"/>
      <c r="HFD41" s="106"/>
      <c r="HFE41" s="106"/>
      <c r="HFF41" s="106"/>
      <c r="HFG41" s="106"/>
      <c r="HFH41" s="106"/>
      <c r="HFI41" s="106"/>
      <c r="HFJ41" s="106"/>
      <c r="HFK41" s="106"/>
      <c r="HFL41" s="106"/>
      <c r="HFM41" s="106"/>
      <c r="HFN41" s="105"/>
      <c r="HFO41" s="106"/>
      <c r="HFP41" s="106"/>
      <c r="HFQ41" s="106"/>
      <c r="HFR41" s="106"/>
      <c r="HFS41" s="106"/>
      <c r="HFT41" s="106"/>
      <c r="HFU41" s="106"/>
      <c r="HFV41" s="106"/>
      <c r="HFW41" s="106"/>
      <c r="HFX41" s="106"/>
      <c r="HFY41" s="106"/>
      <c r="HFZ41" s="106"/>
      <c r="HGA41" s="105"/>
      <c r="HGB41" s="106"/>
      <c r="HGC41" s="106"/>
      <c r="HGD41" s="106"/>
      <c r="HGE41" s="106"/>
      <c r="HGF41" s="106"/>
      <c r="HGG41" s="106"/>
      <c r="HGH41" s="106"/>
      <c r="HGI41" s="106"/>
      <c r="HGJ41" s="106"/>
      <c r="HGK41" s="106"/>
      <c r="HGL41" s="106"/>
      <c r="HGM41" s="106"/>
      <c r="HGN41" s="105"/>
      <c r="HGO41" s="106"/>
      <c r="HGP41" s="106"/>
      <c r="HGQ41" s="106"/>
      <c r="HGR41" s="106"/>
      <c r="HGS41" s="106"/>
      <c r="HGT41" s="106"/>
      <c r="HGU41" s="106"/>
      <c r="HGV41" s="106"/>
      <c r="HGW41" s="106"/>
      <c r="HGX41" s="106"/>
      <c r="HGY41" s="106"/>
      <c r="HGZ41" s="106"/>
      <c r="HHA41" s="105"/>
      <c r="HHB41" s="106"/>
      <c r="HHC41" s="106"/>
      <c r="HHD41" s="106"/>
      <c r="HHE41" s="106"/>
      <c r="HHF41" s="106"/>
      <c r="HHG41" s="106"/>
      <c r="HHH41" s="106"/>
      <c r="HHI41" s="106"/>
      <c r="HHJ41" s="106"/>
      <c r="HHK41" s="106"/>
      <c r="HHL41" s="106"/>
      <c r="HHM41" s="106"/>
      <c r="HHN41" s="105"/>
      <c r="HHO41" s="106"/>
      <c r="HHP41" s="106"/>
      <c r="HHQ41" s="106"/>
      <c r="HHR41" s="106"/>
      <c r="HHS41" s="106"/>
      <c r="HHT41" s="106"/>
      <c r="HHU41" s="106"/>
      <c r="HHV41" s="106"/>
      <c r="HHW41" s="106"/>
      <c r="HHX41" s="106"/>
      <c r="HHY41" s="106"/>
      <c r="HHZ41" s="106"/>
      <c r="HIA41" s="105"/>
      <c r="HIB41" s="106"/>
      <c r="HIC41" s="106"/>
      <c r="HID41" s="106"/>
      <c r="HIE41" s="106"/>
      <c r="HIF41" s="106"/>
      <c r="HIG41" s="106"/>
      <c r="HIH41" s="106"/>
      <c r="HII41" s="106"/>
      <c r="HIJ41" s="106"/>
      <c r="HIK41" s="106"/>
      <c r="HIL41" s="106"/>
      <c r="HIM41" s="106"/>
      <c r="HIN41" s="105"/>
      <c r="HIO41" s="106"/>
      <c r="HIP41" s="106"/>
      <c r="HIQ41" s="106"/>
      <c r="HIR41" s="106"/>
      <c r="HIS41" s="106"/>
      <c r="HIT41" s="106"/>
      <c r="HIU41" s="106"/>
      <c r="HIV41" s="106"/>
      <c r="HIW41" s="106"/>
      <c r="HIX41" s="106"/>
      <c r="HIY41" s="106"/>
      <c r="HIZ41" s="106"/>
      <c r="HJA41" s="105"/>
      <c r="HJB41" s="106"/>
      <c r="HJC41" s="106"/>
      <c r="HJD41" s="106"/>
      <c r="HJE41" s="106"/>
      <c r="HJF41" s="106"/>
      <c r="HJG41" s="106"/>
      <c r="HJH41" s="106"/>
      <c r="HJI41" s="106"/>
      <c r="HJJ41" s="106"/>
      <c r="HJK41" s="106"/>
      <c r="HJL41" s="106"/>
      <c r="HJM41" s="106"/>
      <c r="HJN41" s="105"/>
      <c r="HJO41" s="106"/>
      <c r="HJP41" s="106"/>
      <c r="HJQ41" s="106"/>
      <c r="HJR41" s="106"/>
      <c r="HJS41" s="106"/>
      <c r="HJT41" s="106"/>
      <c r="HJU41" s="106"/>
      <c r="HJV41" s="106"/>
      <c r="HJW41" s="106"/>
      <c r="HJX41" s="106"/>
      <c r="HJY41" s="106"/>
      <c r="HJZ41" s="106"/>
      <c r="HKA41" s="105"/>
      <c r="HKB41" s="106"/>
      <c r="HKC41" s="106"/>
      <c r="HKD41" s="106"/>
      <c r="HKE41" s="106"/>
      <c r="HKF41" s="106"/>
      <c r="HKG41" s="106"/>
      <c r="HKH41" s="106"/>
      <c r="HKI41" s="106"/>
      <c r="HKJ41" s="106"/>
      <c r="HKK41" s="106"/>
      <c r="HKL41" s="106"/>
      <c r="HKM41" s="106"/>
      <c r="HKN41" s="105"/>
      <c r="HKO41" s="106"/>
      <c r="HKP41" s="106"/>
      <c r="HKQ41" s="106"/>
      <c r="HKR41" s="106"/>
      <c r="HKS41" s="106"/>
      <c r="HKT41" s="106"/>
      <c r="HKU41" s="106"/>
      <c r="HKV41" s="106"/>
      <c r="HKW41" s="106"/>
      <c r="HKX41" s="106"/>
      <c r="HKY41" s="106"/>
      <c r="HKZ41" s="106"/>
      <c r="HLA41" s="105"/>
      <c r="HLB41" s="106"/>
      <c r="HLC41" s="106"/>
      <c r="HLD41" s="106"/>
      <c r="HLE41" s="106"/>
      <c r="HLF41" s="106"/>
      <c r="HLG41" s="106"/>
      <c r="HLH41" s="106"/>
      <c r="HLI41" s="106"/>
      <c r="HLJ41" s="106"/>
      <c r="HLK41" s="106"/>
      <c r="HLL41" s="106"/>
      <c r="HLM41" s="106"/>
      <c r="HLN41" s="105"/>
      <c r="HLO41" s="106"/>
      <c r="HLP41" s="106"/>
      <c r="HLQ41" s="106"/>
      <c r="HLR41" s="106"/>
      <c r="HLS41" s="106"/>
      <c r="HLT41" s="106"/>
      <c r="HLU41" s="106"/>
      <c r="HLV41" s="106"/>
      <c r="HLW41" s="106"/>
      <c r="HLX41" s="106"/>
      <c r="HLY41" s="106"/>
      <c r="HLZ41" s="106"/>
      <c r="HMA41" s="105"/>
      <c r="HMB41" s="106"/>
      <c r="HMC41" s="106"/>
      <c r="HMD41" s="106"/>
      <c r="HME41" s="106"/>
      <c r="HMF41" s="106"/>
      <c r="HMG41" s="106"/>
      <c r="HMH41" s="106"/>
      <c r="HMI41" s="106"/>
      <c r="HMJ41" s="106"/>
      <c r="HMK41" s="106"/>
      <c r="HML41" s="106"/>
      <c r="HMM41" s="106"/>
      <c r="HMN41" s="105"/>
      <c r="HMO41" s="106"/>
      <c r="HMP41" s="106"/>
      <c r="HMQ41" s="106"/>
      <c r="HMR41" s="106"/>
      <c r="HMS41" s="106"/>
      <c r="HMT41" s="106"/>
      <c r="HMU41" s="106"/>
      <c r="HMV41" s="106"/>
      <c r="HMW41" s="106"/>
      <c r="HMX41" s="106"/>
      <c r="HMY41" s="106"/>
      <c r="HMZ41" s="106"/>
      <c r="HNA41" s="105"/>
      <c r="HNB41" s="106"/>
      <c r="HNC41" s="106"/>
      <c r="HND41" s="106"/>
      <c r="HNE41" s="106"/>
      <c r="HNF41" s="106"/>
      <c r="HNG41" s="106"/>
      <c r="HNH41" s="106"/>
      <c r="HNI41" s="106"/>
      <c r="HNJ41" s="106"/>
      <c r="HNK41" s="106"/>
      <c r="HNL41" s="106"/>
      <c r="HNM41" s="106"/>
      <c r="HNN41" s="105"/>
      <c r="HNO41" s="106"/>
      <c r="HNP41" s="106"/>
      <c r="HNQ41" s="106"/>
      <c r="HNR41" s="106"/>
      <c r="HNS41" s="106"/>
      <c r="HNT41" s="106"/>
      <c r="HNU41" s="106"/>
      <c r="HNV41" s="106"/>
      <c r="HNW41" s="106"/>
      <c r="HNX41" s="106"/>
      <c r="HNY41" s="106"/>
      <c r="HNZ41" s="106"/>
      <c r="HOA41" s="105"/>
      <c r="HOB41" s="106"/>
      <c r="HOC41" s="106"/>
      <c r="HOD41" s="106"/>
      <c r="HOE41" s="106"/>
      <c r="HOF41" s="106"/>
      <c r="HOG41" s="106"/>
      <c r="HOH41" s="106"/>
      <c r="HOI41" s="106"/>
      <c r="HOJ41" s="106"/>
      <c r="HOK41" s="106"/>
      <c r="HOL41" s="106"/>
      <c r="HOM41" s="106"/>
      <c r="HON41" s="105"/>
      <c r="HOO41" s="106"/>
      <c r="HOP41" s="106"/>
      <c r="HOQ41" s="106"/>
      <c r="HOR41" s="106"/>
      <c r="HOS41" s="106"/>
      <c r="HOT41" s="106"/>
      <c r="HOU41" s="106"/>
      <c r="HOV41" s="106"/>
      <c r="HOW41" s="106"/>
      <c r="HOX41" s="106"/>
      <c r="HOY41" s="106"/>
      <c r="HOZ41" s="106"/>
      <c r="HPA41" s="105"/>
      <c r="HPB41" s="106"/>
      <c r="HPC41" s="106"/>
      <c r="HPD41" s="106"/>
      <c r="HPE41" s="106"/>
      <c r="HPF41" s="106"/>
      <c r="HPG41" s="106"/>
      <c r="HPH41" s="106"/>
      <c r="HPI41" s="106"/>
      <c r="HPJ41" s="106"/>
      <c r="HPK41" s="106"/>
      <c r="HPL41" s="106"/>
      <c r="HPM41" s="106"/>
      <c r="HPN41" s="105"/>
      <c r="HPO41" s="106"/>
      <c r="HPP41" s="106"/>
      <c r="HPQ41" s="106"/>
      <c r="HPR41" s="106"/>
      <c r="HPS41" s="106"/>
      <c r="HPT41" s="106"/>
      <c r="HPU41" s="106"/>
      <c r="HPV41" s="106"/>
      <c r="HPW41" s="106"/>
      <c r="HPX41" s="106"/>
      <c r="HPY41" s="106"/>
      <c r="HPZ41" s="106"/>
      <c r="HQA41" s="105"/>
      <c r="HQB41" s="106"/>
      <c r="HQC41" s="106"/>
      <c r="HQD41" s="106"/>
      <c r="HQE41" s="106"/>
      <c r="HQF41" s="106"/>
      <c r="HQG41" s="106"/>
      <c r="HQH41" s="106"/>
      <c r="HQI41" s="106"/>
      <c r="HQJ41" s="106"/>
      <c r="HQK41" s="106"/>
      <c r="HQL41" s="106"/>
      <c r="HQM41" s="106"/>
      <c r="HQN41" s="105"/>
      <c r="HQO41" s="106"/>
      <c r="HQP41" s="106"/>
      <c r="HQQ41" s="106"/>
      <c r="HQR41" s="106"/>
      <c r="HQS41" s="106"/>
      <c r="HQT41" s="106"/>
      <c r="HQU41" s="106"/>
      <c r="HQV41" s="106"/>
      <c r="HQW41" s="106"/>
      <c r="HQX41" s="106"/>
      <c r="HQY41" s="106"/>
      <c r="HQZ41" s="106"/>
      <c r="HRA41" s="105"/>
      <c r="HRB41" s="106"/>
      <c r="HRC41" s="106"/>
      <c r="HRD41" s="106"/>
      <c r="HRE41" s="106"/>
      <c r="HRF41" s="106"/>
      <c r="HRG41" s="106"/>
      <c r="HRH41" s="106"/>
      <c r="HRI41" s="106"/>
      <c r="HRJ41" s="106"/>
      <c r="HRK41" s="106"/>
      <c r="HRL41" s="106"/>
      <c r="HRM41" s="106"/>
      <c r="HRN41" s="105"/>
      <c r="HRO41" s="106"/>
      <c r="HRP41" s="106"/>
      <c r="HRQ41" s="106"/>
      <c r="HRR41" s="106"/>
      <c r="HRS41" s="106"/>
      <c r="HRT41" s="106"/>
      <c r="HRU41" s="106"/>
      <c r="HRV41" s="106"/>
      <c r="HRW41" s="106"/>
      <c r="HRX41" s="106"/>
      <c r="HRY41" s="106"/>
      <c r="HRZ41" s="106"/>
      <c r="HSA41" s="105"/>
      <c r="HSB41" s="106"/>
      <c r="HSC41" s="106"/>
      <c r="HSD41" s="106"/>
      <c r="HSE41" s="106"/>
      <c r="HSF41" s="106"/>
      <c r="HSG41" s="106"/>
      <c r="HSH41" s="106"/>
      <c r="HSI41" s="106"/>
      <c r="HSJ41" s="106"/>
      <c r="HSK41" s="106"/>
      <c r="HSL41" s="106"/>
      <c r="HSM41" s="106"/>
      <c r="HSN41" s="105"/>
      <c r="HSO41" s="106"/>
      <c r="HSP41" s="106"/>
      <c r="HSQ41" s="106"/>
      <c r="HSR41" s="106"/>
      <c r="HSS41" s="106"/>
      <c r="HST41" s="106"/>
      <c r="HSU41" s="106"/>
      <c r="HSV41" s="106"/>
      <c r="HSW41" s="106"/>
      <c r="HSX41" s="106"/>
      <c r="HSY41" s="106"/>
      <c r="HSZ41" s="106"/>
      <c r="HTA41" s="105"/>
      <c r="HTB41" s="106"/>
      <c r="HTC41" s="106"/>
      <c r="HTD41" s="106"/>
      <c r="HTE41" s="106"/>
      <c r="HTF41" s="106"/>
      <c r="HTG41" s="106"/>
      <c r="HTH41" s="106"/>
      <c r="HTI41" s="106"/>
      <c r="HTJ41" s="106"/>
      <c r="HTK41" s="106"/>
      <c r="HTL41" s="106"/>
      <c r="HTM41" s="106"/>
      <c r="HTN41" s="105"/>
      <c r="HTO41" s="106"/>
      <c r="HTP41" s="106"/>
      <c r="HTQ41" s="106"/>
      <c r="HTR41" s="106"/>
      <c r="HTS41" s="106"/>
      <c r="HTT41" s="106"/>
      <c r="HTU41" s="106"/>
      <c r="HTV41" s="106"/>
      <c r="HTW41" s="106"/>
      <c r="HTX41" s="106"/>
      <c r="HTY41" s="106"/>
      <c r="HTZ41" s="106"/>
      <c r="HUA41" s="105"/>
      <c r="HUB41" s="106"/>
      <c r="HUC41" s="106"/>
      <c r="HUD41" s="106"/>
      <c r="HUE41" s="106"/>
      <c r="HUF41" s="106"/>
      <c r="HUG41" s="106"/>
      <c r="HUH41" s="106"/>
      <c r="HUI41" s="106"/>
      <c r="HUJ41" s="106"/>
      <c r="HUK41" s="106"/>
      <c r="HUL41" s="106"/>
      <c r="HUM41" s="106"/>
      <c r="HUN41" s="105"/>
      <c r="HUO41" s="106"/>
      <c r="HUP41" s="106"/>
      <c r="HUQ41" s="106"/>
      <c r="HUR41" s="106"/>
      <c r="HUS41" s="106"/>
      <c r="HUT41" s="106"/>
      <c r="HUU41" s="106"/>
      <c r="HUV41" s="106"/>
      <c r="HUW41" s="106"/>
      <c r="HUX41" s="106"/>
      <c r="HUY41" s="106"/>
      <c r="HUZ41" s="106"/>
      <c r="HVA41" s="105"/>
      <c r="HVB41" s="106"/>
      <c r="HVC41" s="106"/>
      <c r="HVD41" s="106"/>
      <c r="HVE41" s="106"/>
      <c r="HVF41" s="106"/>
      <c r="HVG41" s="106"/>
      <c r="HVH41" s="106"/>
      <c r="HVI41" s="106"/>
      <c r="HVJ41" s="106"/>
      <c r="HVK41" s="106"/>
      <c r="HVL41" s="106"/>
      <c r="HVM41" s="106"/>
      <c r="HVN41" s="105"/>
      <c r="HVO41" s="106"/>
      <c r="HVP41" s="106"/>
      <c r="HVQ41" s="106"/>
      <c r="HVR41" s="106"/>
      <c r="HVS41" s="106"/>
      <c r="HVT41" s="106"/>
      <c r="HVU41" s="106"/>
      <c r="HVV41" s="106"/>
      <c r="HVW41" s="106"/>
      <c r="HVX41" s="106"/>
      <c r="HVY41" s="106"/>
      <c r="HVZ41" s="106"/>
      <c r="HWA41" s="105"/>
      <c r="HWB41" s="106"/>
      <c r="HWC41" s="106"/>
      <c r="HWD41" s="106"/>
      <c r="HWE41" s="106"/>
      <c r="HWF41" s="106"/>
      <c r="HWG41" s="106"/>
      <c r="HWH41" s="106"/>
      <c r="HWI41" s="106"/>
      <c r="HWJ41" s="106"/>
      <c r="HWK41" s="106"/>
      <c r="HWL41" s="106"/>
      <c r="HWM41" s="106"/>
      <c r="HWN41" s="105"/>
      <c r="HWO41" s="106"/>
      <c r="HWP41" s="106"/>
      <c r="HWQ41" s="106"/>
      <c r="HWR41" s="106"/>
      <c r="HWS41" s="106"/>
      <c r="HWT41" s="106"/>
      <c r="HWU41" s="106"/>
      <c r="HWV41" s="106"/>
      <c r="HWW41" s="106"/>
      <c r="HWX41" s="106"/>
      <c r="HWY41" s="106"/>
      <c r="HWZ41" s="106"/>
      <c r="HXA41" s="105"/>
      <c r="HXB41" s="106"/>
      <c r="HXC41" s="106"/>
      <c r="HXD41" s="106"/>
      <c r="HXE41" s="106"/>
      <c r="HXF41" s="106"/>
      <c r="HXG41" s="106"/>
      <c r="HXH41" s="106"/>
      <c r="HXI41" s="106"/>
      <c r="HXJ41" s="106"/>
      <c r="HXK41" s="106"/>
      <c r="HXL41" s="106"/>
      <c r="HXM41" s="106"/>
      <c r="HXN41" s="105"/>
      <c r="HXO41" s="106"/>
      <c r="HXP41" s="106"/>
      <c r="HXQ41" s="106"/>
      <c r="HXR41" s="106"/>
      <c r="HXS41" s="106"/>
      <c r="HXT41" s="106"/>
      <c r="HXU41" s="106"/>
      <c r="HXV41" s="106"/>
      <c r="HXW41" s="106"/>
      <c r="HXX41" s="106"/>
      <c r="HXY41" s="106"/>
      <c r="HXZ41" s="106"/>
      <c r="HYA41" s="105"/>
      <c r="HYB41" s="106"/>
      <c r="HYC41" s="106"/>
      <c r="HYD41" s="106"/>
      <c r="HYE41" s="106"/>
      <c r="HYF41" s="106"/>
      <c r="HYG41" s="106"/>
      <c r="HYH41" s="106"/>
      <c r="HYI41" s="106"/>
      <c r="HYJ41" s="106"/>
      <c r="HYK41" s="106"/>
      <c r="HYL41" s="106"/>
      <c r="HYM41" s="106"/>
      <c r="HYN41" s="105"/>
      <c r="HYO41" s="106"/>
      <c r="HYP41" s="106"/>
      <c r="HYQ41" s="106"/>
      <c r="HYR41" s="106"/>
      <c r="HYS41" s="106"/>
      <c r="HYT41" s="106"/>
      <c r="HYU41" s="106"/>
      <c r="HYV41" s="106"/>
      <c r="HYW41" s="106"/>
      <c r="HYX41" s="106"/>
      <c r="HYY41" s="106"/>
      <c r="HYZ41" s="106"/>
      <c r="HZA41" s="105"/>
      <c r="HZB41" s="106"/>
      <c r="HZC41" s="106"/>
      <c r="HZD41" s="106"/>
      <c r="HZE41" s="106"/>
      <c r="HZF41" s="106"/>
      <c r="HZG41" s="106"/>
      <c r="HZH41" s="106"/>
      <c r="HZI41" s="106"/>
      <c r="HZJ41" s="106"/>
      <c r="HZK41" s="106"/>
      <c r="HZL41" s="106"/>
      <c r="HZM41" s="106"/>
      <c r="HZN41" s="105"/>
      <c r="HZO41" s="106"/>
      <c r="HZP41" s="106"/>
      <c r="HZQ41" s="106"/>
      <c r="HZR41" s="106"/>
      <c r="HZS41" s="106"/>
      <c r="HZT41" s="106"/>
      <c r="HZU41" s="106"/>
      <c r="HZV41" s="106"/>
      <c r="HZW41" s="106"/>
      <c r="HZX41" s="106"/>
      <c r="HZY41" s="106"/>
      <c r="HZZ41" s="106"/>
      <c r="IAA41" s="105"/>
      <c r="IAB41" s="106"/>
      <c r="IAC41" s="106"/>
      <c r="IAD41" s="106"/>
      <c r="IAE41" s="106"/>
      <c r="IAF41" s="106"/>
      <c r="IAG41" s="106"/>
      <c r="IAH41" s="106"/>
      <c r="IAI41" s="106"/>
      <c r="IAJ41" s="106"/>
      <c r="IAK41" s="106"/>
      <c r="IAL41" s="106"/>
      <c r="IAM41" s="106"/>
      <c r="IAN41" s="105"/>
      <c r="IAO41" s="106"/>
      <c r="IAP41" s="106"/>
      <c r="IAQ41" s="106"/>
      <c r="IAR41" s="106"/>
      <c r="IAS41" s="106"/>
      <c r="IAT41" s="106"/>
      <c r="IAU41" s="106"/>
      <c r="IAV41" s="106"/>
      <c r="IAW41" s="106"/>
      <c r="IAX41" s="106"/>
      <c r="IAY41" s="106"/>
      <c r="IAZ41" s="106"/>
      <c r="IBA41" s="105"/>
      <c r="IBB41" s="106"/>
      <c r="IBC41" s="106"/>
      <c r="IBD41" s="106"/>
      <c r="IBE41" s="106"/>
      <c r="IBF41" s="106"/>
      <c r="IBG41" s="106"/>
      <c r="IBH41" s="106"/>
      <c r="IBI41" s="106"/>
      <c r="IBJ41" s="106"/>
      <c r="IBK41" s="106"/>
      <c r="IBL41" s="106"/>
      <c r="IBM41" s="106"/>
      <c r="IBN41" s="105"/>
      <c r="IBO41" s="106"/>
      <c r="IBP41" s="106"/>
      <c r="IBQ41" s="106"/>
      <c r="IBR41" s="106"/>
      <c r="IBS41" s="106"/>
      <c r="IBT41" s="106"/>
      <c r="IBU41" s="106"/>
      <c r="IBV41" s="106"/>
      <c r="IBW41" s="106"/>
      <c r="IBX41" s="106"/>
      <c r="IBY41" s="106"/>
      <c r="IBZ41" s="106"/>
      <c r="ICA41" s="105"/>
      <c r="ICB41" s="106"/>
      <c r="ICC41" s="106"/>
      <c r="ICD41" s="106"/>
      <c r="ICE41" s="106"/>
      <c r="ICF41" s="106"/>
      <c r="ICG41" s="106"/>
      <c r="ICH41" s="106"/>
      <c r="ICI41" s="106"/>
      <c r="ICJ41" s="106"/>
      <c r="ICK41" s="106"/>
      <c r="ICL41" s="106"/>
      <c r="ICM41" s="106"/>
      <c r="ICN41" s="105"/>
      <c r="ICO41" s="106"/>
      <c r="ICP41" s="106"/>
      <c r="ICQ41" s="106"/>
      <c r="ICR41" s="106"/>
      <c r="ICS41" s="106"/>
      <c r="ICT41" s="106"/>
      <c r="ICU41" s="106"/>
      <c r="ICV41" s="106"/>
      <c r="ICW41" s="106"/>
      <c r="ICX41" s="106"/>
      <c r="ICY41" s="106"/>
      <c r="ICZ41" s="106"/>
      <c r="IDA41" s="105"/>
      <c r="IDB41" s="106"/>
      <c r="IDC41" s="106"/>
      <c r="IDD41" s="106"/>
      <c r="IDE41" s="106"/>
      <c r="IDF41" s="106"/>
      <c r="IDG41" s="106"/>
      <c r="IDH41" s="106"/>
      <c r="IDI41" s="106"/>
      <c r="IDJ41" s="106"/>
      <c r="IDK41" s="106"/>
      <c r="IDL41" s="106"/>
      <c r="IDM41" s="106"/>
      <c r="IDN41" s="105"/>
      <c r="IDO41" s="106"/>
      <c r="IDP41" s="106"/>
      <c r="IDQ41" s="106"/>
      <c r="IDR41" s="106"/>
      <c r="IDS41" s="106"/>
      <c r="IDT41" s="106"/>
      <c r="IDU41" s="106"/>
      <c r="IDV41" s="106"/>
      <c r="IDW41" s="106"/>
      <c r="IDX41" s="106"/>
      <c r="IDY41" s="106"/>
      <c r="IDZ41" s="106"/>
      <c r="IEA41" s="105"/>
      <c r="IEB41" s="106"/>
      <c r="IEC41" s="106"/>
      <c r="IED41" s="106"/>
      <c r="IEE41" s="106"/>
      <c r="IEF41" s="106"/>
      <c r="IEG41" s="106"/>
      <c r="IEH41" s="106"/>
      <c r="IEI41" s="106"/>
      <c r="IEJ41" s="106"/>
      <c r="IEK41" s="106"/>
      <c r="IEL41" s="106"/>
      <c r="IEM41" s="106"/>
      <c r="IEN41" s="105"/>
      <c r="IEO41" s="106"/>
      <c r="IEP41" s="106"/>
      <c r="IEQ41" s="106"/>
      <c r="IER41" s="106"/>
      <c r="IES41" s="106"/>
      <c r="IET41" s="106"/>
      <c r="IEU41" s="106"/>
      <c r="IEV41" s="106"/>
      <c r="IEW41" s="106"/>
      <c r="IEX41" s="106"/>
      <c r="IEY41" s="106"/>
      <c r="IEZ41" s="106"/>
      <c r="IFA41" s="105"/>
      <c r="IFB41" s="106"/>
      <c r="IFC41" s="106"/>
      <c r="IFD41" s="106"/>
      <c r="IFE41" s="106"/>
      <c r="IFF41" s="106"/>
      <c r="IFG41" s="106"/>
      <c r="IFH41" s="106"/>
      <c r="IFI41" s="106"/>
      <c r="IFJ41" s="106"/>
      <c r="IFK41" s="106"/>
      <c r="IFL41" s="106"/>
      <c r="IFM41" s="106"/>
      <c r="IFN41" s="105"/>
      <c r="IFO41" s="106"/>
      <c r="IFP41" s="106"/>
      <c r="IFQ41" s="106"/>
      <c r="IFR41" s="106"/>
      <c r="IFS41" s="106"/>
      <c r="IFT41" s="106"/>
      <c r="IFU41" s="106"/>
      <c r="IFV41" s="106"/>
      <c r="IFW41" s="106"/>
      <c r="IFX41" s="106"/>
      <c r="IFY41" s="106"/>
      <c r="IFZ41" s="106"/>
      <c r="IGA41" s="105"/>
      <c r="IGB41" s="106"/>
      <c r="IGC41" s="106"/>
      <c r="IGD41" s="106"/>
      <c r="IGE41" s="106"/>
      <c r="IGF41" s="106"/>
      <c r="IGG41" s="106"/>
      <c r="IGH41" s="106"/>
      <c r="IGI41" s="106"/>
      <c r="IGJ41" s="106"/>
      <c r="IGK41" s="106"/>
      <c r="IGL41" s="106"/>
      <c r="IGM41" s="106"/>
      <c r="IGN41" s="105"/>
      <c r="IGO41" s="106"/>
      <c r="IGP41" s="106"/>
      <c r="IGQ41" s="106"/>
      <c r="IGR41" s="106"/>
      <c r="IGS41" s="106"/>
      <c r="IGT41" s="106"/>
      <c r="IGU41" s="106"/>
      <c r="IGV41" s="106"/>
      <c r="IGW41" s="106"/>
      <c r="IGX41" s="106"/>
      <c r="IGY41" s="106"/>
      <c r="IGZ41" s="106"/>
      <c r="IHA41" s="105"/>
      <c r="IHB41" s="106"/>
      <c r="IHC41" s="106"/>
      <c r="IHD41" s="106"/>
      <c r="IHE41" s="106"/>
      <c r="IHF41" s="106"/>
      <c r="IHG41" s="106"/>
      <c r="IHH41" s="106"/>
      <c r="IHI41" s="106"/>
      <c r="IHJ41" s="106"/>
      <c r="IHK41" s="106"/>
      <c r="IHL41" s="106"/>
      <c r="IHM41" s="106"/>
      <c r="IHN41" s="105"/>
      <c r="IHO41" s="106"/>
      <c r="IHP41" s="106"/>
      <c r="IHQ41" s="106"/>
      <c r="IHR41" s="106"/>
      <c r="IHS41" s="106"/>
      <c r="IHT41" s="106"/>
      <c r="IHU41" s="106"/>
      <c r="IHV41" s="106"/>
      <c r="IHW41" s="106"/>
      <c r="IHX41" s="106"/>
      <c r="IHY41" s="106"/>
      <c r="IHZ41" s="106"/>
      <c r="IIA41" s="105"/>
      <c r="IIB41" s="106"/>
      <c r="IIC41" s="106"/>
      <c r="IID41" s="106"/>
      <c r="IIE41" s="106"/>
      <c r="IIF41" s="106"/>
      <c r="IIG41" s="106"/>
      <c r="IIH41" s="106"/>
      <c r="III41" s="106"/>
      <c r="IIJ41" s="106"/>
      <c r="IIK41" s="106"/>
      <c r="IIL41" s="106"/>
      <c r="IIM41" s="106"/>
      <c r="IIN41" s="105"/>
      <c r="IIO41" s="106"/>
      <c r="IIP41" s="106"/>
      <c r="IIQ41" s="106"/>
      <c r="IIR41" s="106"/>
      <c r="IIS41" s="106"/>
      <c r="IIT41" s="106"/>
      <c r="IIU41" s="106"/>
      <c r="IIV41" s="106"/>
      <c r="IIW41" s="106"/>
      <c r="IIX41" s="106"/>
      <c r="IIY41" s="106"/>
      <c r="IIZ41" s="106"/>
      <c r="IJA41" s="105"/>
      <c r="IJB41" s="106"/>
      <c r="IJC41" s="106"/>
      <c r="IJD41" s="106"/>
      <c r="IJE41" s="106"/>
      <c r="IJF41" s="106"/>
      <c r="IJG41" s="106"/>
      <c r="IJH41" s="106"/>
      <c r="IJI41" s="106"/>
      <c r="IJJ41" s="106"/>
      <c r="IJK41" s="106"/>
      <c r="IJL41" s="106"/>
      <c r="IJM41" s="106"/>
      <c r="IJN41" s="105"/>
      <c r="IJO41" s="106"/>
      <c r="IJP41" s="106"/>
      <c r="IJQ41" s="106"/>
      <c r="IJR41" s="106"/>
      <c r="IJS41" s="106"/>
      <c r="IJT41" s="106"/>
      <c r="IJU41" s="106"/>
      <c r="IJV41" s="106"/>
      <c r="IJW41" s="106"/>
      <c r="IJX41" s="106"/>
      <c r="IJY41" s="106"/>
      <c r="IJZ41" s="106"/>
      <c r="IKA41" s="105"/>
      <c r="IKB41" s="106"/>
      <c r="IKC41" s="106"/>
      <c r="IKD41" s="106"/>
      <c r="IKE41" s="106"/>
      <c r="IKF41" s="106"/>
      <c r="IKG41" s="106"/>
      <c r="IKH41" s="106"/>
      <c r="IKI41" s="106"/>
      <c r="IKJ41" s="106"/>
      <c r="IKK41" s="106"/>
      <c r="IKL41" s="106"/>
      <c r="IKM41" s="106"/>
      <c r="IKN41" s="105"/>
      <c r="IKO41" s="106"/>
      <c r="IKP41" s="106"/>
      <c r="IKQ41" s="106"/>
      <c r="IKR41" s="106"/>
      <c r="IKS41" s="106"/>
      <c r="IKT41" s="106"/>
      <c r="IKU41" s="106"/>
      <c r="IKV41" s="106"/>
      <c r="IKW41" s="106"/>
      <c r="IKX41" s="106"/>
      <c r="IKY41" s="106"/>
      <c r="IKZ41" s="106"/>
      <c r="ILA41" s="105"/>
      <c r="ILB41" s="106"/>
      <c r="ILC41" s="106"/>
      <c r="ILD41" s="106"/>
      <c r="ILE41" s="106"/>
      <c r="ILF41" s="106"/>
      <c r="ILG41" s="106"/>
      <c r="ILH41" s="106"/>
      <c r="ILI41" s="106"/>
      <c r="ILJ41" s="106"/>
      <c r="ILK41" s="106"/>
      <c r="ILL41" s="106"/>
      <c r="ILM41" s="106"/>
      <c r="ILN41" s="105"/>
      <c r="ILO41" s="106"/>
      <c r="ILP41" s="106"/>
      <c r="ILQ41" s="106"/>
      <c r="ILR41" s="106"/>
      <c r="ILS41" s="106"/>
      <c r="ILT41" s="106"/>
      <c r="ILU41" s="106"/>
      <c r="ILV41" s="106"/>
      <c r="ILW41" s="106"/>
      <c r="ILX41" s="106"/>
      <c r="ILY41" s="106"/>
      <c r="ILZ41" s="106"/>
      <c r="IMA41" s="105"/>
      <c r="IMB41" s="106"/>
      <c r="IMC41" s="106"/>
      <c r="IMD41" s="106"/>
      <c r="IME41" s="106"/>
      <c r="IMF41" s="106"/>
      <c r="IMG41" s="106"/>
      <c r="IMH41" s="106"/>
      <c r="IMI41" s="106"/>
      <c r="IMJ41" s="106"/>
      <c r="IMK41" s="106"/>
      <c r="IML41" s="106"/>
      <c r="IMM41" s="106"/>
      <c r="IMN41" s="105"/>
      <c r="IMO41" s="106"/>
      <c r="IMP41" s="106"/>
      <c r="IMQ41" s="106"/>
      <c r="IMR41" s="106"/>
      <c r="IMS41" s="106"/>
      <c r="IMT41" s="106"/>
      <c r="IMU41" s="106"/>
      <c r="IMV41" s="106"/>
      <c r="IMW41" s="106"/>
      <c r="IMX41" s="106"/>
      <c r="IMY41" s="106"/>
      <c r="IMZ41" s="106"/>
      <c r="INA41" s="105"/>
      <c r="INB41" s="106"/>
      <c r="INC41" s="106"/>
      <c r="IND41" s="106"/>
      <c r="INE41" s="106"/>
      <c r="INF41" s="106"/>
      <c r="ING41" s="106"/>
      <c r="INH41" s="106"/>
      <c r="INI41" s="106"/>
      <c r="INJ41" s="106"/>
      <c r="INK41" s="106"/>
      <c r="INL41" s="106"/>
      <c r="INM41" s="106"/>
      <c r="INN41" s="105"/>
      <c r="INO41" s="106"/>
      <c r="INP41" s="106"/>
      <c r="INQ41" s="106"/>
      <c r="INR41" s="106"/>
      <c r="INS41" s="106"/>
      <c r="INT41" s="106"/>
      <c r="INU41" s="106"/>
      <c r="INV41" s="106"/>
      <c r="INW41" s="106"/>
      <c r="INX41" s="106"/>
      <c r="INY41" s="106"/>
      <c r="INZ41" s="106"/>
      <c r="IOA41" s="105"/>
      <c r="IOB41" s="106"/>
      <c r="IOC41" s="106"/>
      <c r="IOD41" s="106"/>
      <c r="IOE41" s="106"/>
      <c r="IOF41" s="106"/>
      <c r="IOG41" s="106"/>
      <c r="IOH41" s="106"/>
      <c r="IOI41" s="106"/>
      <c r="IOJ41" s="106"/>
      <c r="IOK41" s="106"/>
      <c r="IOL41" s="106"/>
      <c r="IOM41" s="106"/>
      <c r="ION41" s="105"/>
      <c r="IOO41" s="106"/>
      <c r="IOP41" s="106"/>
      <c r="IOQ41" s="106"/>
      <c r="IOR41" s="106"/>
      <c r="IOS41" s="106"/>
      <c r="IOT41" s="106"/>
      <c r="IOU41" s="106"/>
      <c r="IOV41" s="106"/>
      <c r="IOW41" s="106"/>
      <c r="IOX41" s="106"/>
      <c r="IOY41" s="106"/>
      <c r="IOZ41" s="106"/>
      <c r="IPA41" s="105"/>
      <c r="IPB41" s="106"/>
      <c r="IPC41" s="106"/>
      <c r="IPD41" s="106"/>
      <c r="IPE41" s="106"/>
      <c r="IPF41" s="106"/>
      <c r="IPG41" s="106"/>
      <c r="IPH41" s="106"/>
      <c r="IPI41" s="106"/>
      <c r="IPJ41" s="106"/>
      <c r="IPK41" s="106"/>
      <c r="IPL41" s="106"/>
      <c r="IPM41" s="106"/>
      <c r="IPN41" s="105"/>
      <c r="IPO41" s="106"/>
      <c r="IPP41" s="106"/>
      <c r="IPQ41" s="106"/>
      <c r="IPR41" s="106"/>
      <c r="IPS41" s="106"/>
      <c r="IPT41" s="106"/>
      <c r="IPU41" s="106"/>
      <c r="IPV41" s="106"/>
      <c r="IPW41" s="106"/>
      <c r="IPX41" s="106"/>
      <c r="IPY41" s="106"/>
      <c r="IPZ41" s="106"/>
      <c r="IQA41" s="105"/>
      <c r="IQB41" s="106"/>
      <c r="IQC41" s="106"/>
      <c r="IQD41" s="106"/>
      <c r="IQE41" s="106"/>
      <c r="IQF41" s="106"/>
      <c r="IQG41" s="106"/>
      <c r="IQH41" s="106"/>
      <c r="IQI41" s="106"/>
      <c r="IQJ41" s="106"/>
      <c r="IQK41" s="106"/>
      <c r="IQL41" s="106"/>
      <c r="IQM41" s="106"/>
      <c r="IQN41" s="105"/>
      <c r="IQO41" s="106"/>
      <c r="IQP41" s="106"/>
      <c r="IQQ41" s="106"/>
      <c r="IQR41" s="106"/>
      <c r="IQS41" s="106"/>
      <c r="IQT41" s="106"/>
      <c r="IQU41" s="106"/>
      <c r="IQV41" s="106"/>
      <c r="IQW41" s="106"/>
      <c r="IQX41" s="106"/>
      <c r="IQY41" s="106"/>
      <c r="IQZ41" s="106"/>
      <c r="IRA41" s="105"/>
      <c r="IRB41" s="106"/>
      <c r="IRC41" s="106"/>
      <c r="IRD41" s="106"/>
      <c r="IRE41" s="106"/>
      <c r="IRF41" s="106"/>
      <c r="IRG41" s="106"/>
      <c r="IRH41" s="106"/>
      <c r="IRI41" s="106"/>
      <c r="IRJ41" s="106"/>
      <c r="IRK41" s="106"/>
      <c r="IRL41" s="106"/>
      <c r="IRM41" s="106"/>
      <c r="IRN41" s="105"/>
      <c r="IRO41" s="106"/>
      <c r="IRP41" s="106"/>
      <c r="IRQ41" s="106"/>
      <c r="IRR41" s="106"/>
      <c r="IRS41" s="106"/>
      <c r="IRT41" s="106"/>
      <c r="IRU41" s="106"/>
      <c r="IRV41" s="106"/>
      <c r="IRW41" s="106"/>
      <c r="IRX41" s="106"/>
      <c r="IRY41" s="106"/>
      <c r="IRZ41" s="106"/>
      <c r="ISA41" s="105"/>
      <c r="ISB41" s="106"/>
      <c r="ISC41" s="106"/>
      <c r="ISD41" s="106"/>
      <c r="ISE41" s="106"/>
      <c r="ISF41" s="106"/>
      <c r="ISG41" s="106"/>
      <c r="ISH41" s="106"/>
      <c r="ISI41" s="106"/>
      <c r="ISJ41" s="106"/>
      <c r="ISK41" s="106"/>
      <c r="ISL41" s="106"/>
      <c r="ISM41" s="106"/>
      <c r="ISN41" s="105"/>
      <c r="ISO41" s="106"/>
      <c r="ISP41" s="106"/>
      <c r="ISQ41" s="106"/>
      <c r="ISR41" s="106"/>
      <c r="ISS41" s="106"/>
      <c r="IST41" s="106"/>
      <c r="ISU41" s="106"/>
      <c r="ISV41" s="106"/>
      <c r="ISW41" s="106"/>
      <c r="ISX41" s="106"/>
      <c r="ISY41" s="106"/>
      <c r="ISZ41" s="106"/>
      <c r="ITA41" s="105"/>
      <c r="ITB41" s="106"/>
      <c r="ITC41" s="106"/>
      <c r="ITD41" s="106"/>
      <c r="ITE41" s="106"/>
      <c r="ITF41" s="106"/>
      <c r="ITG41" s="106"/>
      <c r="ITH41" s="106"/>
      <c r="ITI41" s="106"/>
      <c r="ITJ41" s="106"/>
      <c r="ITK41" s="106"/>
      <c r="ITL41" s="106"/>
      <c r="ITM41" s="106"/>
      <c r="ITN41" s="105"/>
      <c r="ITO41" s="106"/>
      <c r="ITP41" s="106"/>
      <c r="ITQ41" s="106"/>
      <c r="ITR41" s="106"/>
      <c r="ITS41" s="106"/>
      <c r="ITT41" s="106"/>
      <c r="ITU41" s="106"/>
      <c r="ITV41" s="106"/>
      <c r="ITW41" s="106"/>
      <c r="ITX41" s="106"/>
      <c r="ITY41" s="106"/>
      <c r="ITZ41" s="106"/>
      <c r="IUA41" s="105"/>
      <c r="IUB41" s="106"/>
      <c r="IUC41" s="106"/>
      <c r="IUD41" s="106"/>
      <c r="IUE41" s="106"/>
      <c r="IUF41" s="106"/>
      <c r="IUG41" s="106"/>
      <c r="IUH41" s="106"/>
      <c r="IUI41" s="106"/>
      <c r="IUJ41" s="106"/>
      <c r="IUK41" s="106"/>
      <c r="IUL41" s="106"/>
      <c r="IUM41" s="106"/>
      <c r="IUN41" s="105"/>
      <c r="IUO41" s="106"/>
      <c r="IUP41" s="106"/>
      <c r="IUQ41" s="106"/>
      <c r="IUR41" s="106"/>
      <c r="IUS41" s="106"/>
      <c r="IUT41" s="106"/>
      <c r="IUU41" s="106"/>
      <c r="IUV41" s="106"/>
      <c r="IUW41" s="106"/>
      <c r="IUX41" s="106"/>
      <c r="IUY41" s="106"/>
      <c r="IUZ41" s="106"/>
      <c r="IVA41" s="105"/>
      <c r="IVB41" s="106"/>
      <c r="IVC41" s="106"/>
      <c r="IVD41" s="106"/>
      <c r="IVE41" s="106"/>
      <c r="IVF41" s="106"/>
      <c r="IVG41" s="106"/>
      <c r="IVH41" s="106"/>
      <c r="IVI41" s="106"/>
      <c r="IVJ41" s="106"/>
      <c r="IVK41" s="106"/>
      <c r="IVL41" s="106"/>
      <c r="IVM41" s="106"/>
      <c r="IVN41" s="105"/>
      <c r="IVO41" s="106"/>
      <c r="IVP41" s="106"/>
      <c r="IVQ41" s="106"/>
      <c r="IVR41" s="106"/>
      <c r="IVS41" s="106"/>
      <c r="IVT41" s="106"/>
      <c r="IVU41" s="106"/>
      <c r="IVV41" s="106"/>
      <c r="IVW41" s="106"/>
      <c r="IVX41" s="106"/>
      <c r="IVY41" s="106"/>
      <c r="IVZ41" s="106"/>
      <c r="IWA41" s="105"/>
      <c r="IWB41" s="106"/>
      <c r="IWC41" s="106"/>
      <c r="IWD41" s="106"/>
      <c r="IWE41" s="106"/>
      <c r="IWF41" s="106"/>
      <c r="IWG41" s="106"/>
      <c r="IWH41" s="106"/>
      <c r="IWI41" s="106"/>
      <c r="IWJ41" s="106"/>
      <c r="IWK41" s="106"/>
      <c r="IWL41" s="106"/>
      <c r="IWM41" s="106"/>
      <c r="IWN41" s="105"/>
      <c r="IWO41" s="106"/>
      <c r="IWP41" s="106"/>
      <c r="IWQ41" s="106"/>
      <c r="IWR41" s="106"/>
      <c r="IWS41" s="106"/>
      <c r="IWT41" s="106"/>
      <c r="IWU41" s="106"/>
      <c r="IWV41" s="106"/>
      <c r="IWW41" s="106"/>
      <c r="IWX41" s="106"/>
      <c r="IWY41" s="106"/>
      <c r="IWZ41" s="106"/>
      <c r="IXA41" s="105"/>
      <c r="IXB41" s="106"/>
      <c r="IXC41" s="106"/>
      <c r="IXD41" s="106"/>
      <c r="IXE41" s="106"/>
      <c r="IXF41" s="106"/>
      <c r="IXG41" s="106"/>
      <c r="IXH41" s="106"/>
      <c r="IXI41" s="106"/>
      <c r="IXJ41" s="106"/>
      <c r="IXK41" s="106"/>
      <c r="IXL41" s="106"/>
      <c r="IXM41" s="106"/>
      <c r="IXN41" s="105"/>
      <c r="IXO41" s="106"/>
      <c r="IXP41" s="106"/>
      <c r="IXQ41" s="106"/>
      <c r="IXR41" s="106"/>
      <c r="IXS41" s="106"/>
      <c r="IXT41" s="106"/>
      <c r="IXU41" s="106"/>
      <c r="IXV41" s="106"/>
      <c r="IXW41" s="106"/>
      <c r="IXX41" s="106"/>
      <c r="IXY41" s="106"/>
      <c r="IXZ41" s="106"/>
      <c r="IYA41" s="105"/>
      <c r="IYB41" s="106"/>
      <c r="IYC41" s="106"/>
      <c r="IYD41" s="106"/>
      <c r="IYE41" s="106"/>
      <c r="IYF41" s="106"/>
      <c r="IYG41" s="106"/>
      <c r="IYH41" s="106"/>
      <c r="IYI41" s="106"/>
      <c r="IYJ41" s="106"/>
      <c r="IYK41" s="106"/>
      <c r="IYL41" s="106"/>
      <c r="IYM41" s="106"/>
      <c r="IYN41" s="105"/>
      <c r="IYO41" s="106"/>
      <c r="IYP41" s="106"/>
      <c r="IYQ41" s="106"/>
      <c r="IYR41" s="106"/>
      <c r="IYS41" s="106"/>
      <c r="IYT41" s="106"/>
      <c r="IYU41" s="106"/>
      <c r="IYV41" s="106"/>
      <c r="IYW41" s="106"/>
      <c r="IYX41" s="106"/>
      <c r="IYY41" s="106"/>
      <c r="IYZ41" s="106"/>
      <c r="IZA41" s="105"/>
      <c r="IZB41" s="106"/>
      <c r="IZC41" s="106"/>
      <c r="IZD41" s="106"/>
      <c r="IZE41" s="106"/>
      <c r="IZF41" s="106"/>
      <c r="IZG41" s="106"/>
      <c r="IZH41" s="106"/>
      <c r="IZI41" s="106"/>
      <c r="IZJ41" s="106"/>
      <c r="IZK41" s="106"/>
      <c r="IZL41" s="106"/>
      <c r="IZM41" s="106"/>
      <c r="IZN41" s="105"/>
      <c r="IZO41" s="106"/>
      <c r="IZP41" s="106"/>
      <c r="IZQ41" s="106"/>
      <c r="IZR41" s="106"/>
      <c r="IZS41" s="106"/>
      <c r="IZT41" s="106"/>
      <c r="IZU41" s="106"/>
      <c r="IZV41" s="106"/>
      <c r="IZW41" s="106"/>
      <c r="IZX41" s="106"/>
      <c r="IZY41" s="106"/>
      <c r="IZZ41" s="106"/>
      <c r="JAA41" s="105"/>
      <c r="JAB41" s="106"/>
      <c r="JAC41" s="106"/>
      <c r="JAD41" s="106"/>
      <c r="JAE41" s="106"/>
      <c r="JAF41" s="106"/>
      <c r="JAG41" s="106"/>
      <c r="JAH41" s="106"/>
      <c r="JAI41" s="106"/>
      <c r="JAJ41" s="106"/>
      <c r="JAK41" s="106"/>
      <c r="JAL41" s="106"/>
      <c r="JAM41" s="106"/>
      <c r="JAN41" s="105"/>
      <c r="JAO41" s="106"/>
      <c r="JAP41" s="106"/>
      <c r="JAQ41" s="106"/>
      <c r="JAR41" s="106"/>
      <c r="JAS41" s="106"/>
      <c r="JAT41" s="106"/>
      <c r="JAU41" s="106"/>
      <c r="JAV41" s="106"/>
      <c r="JAW41" s="106"/>
      <c r="JAX41" s="106"/>
      <c r="JAY41" s="106"/>
      <c r="JAZ41" s="106"/>
      <c r="JBA41" s="105"/>
      <c r="JBB41" s="106"/>
      <c r="JBC41" s="106"/>
      <c r="JBD41" s="106"/>
      <c r="JBE41" s="106"/>
      <c r="JBF41" s="106"/>
      <c r="JBG41" s="106"/>
      <c r="JBH41" s="106"/>
      <c r="JBI41" s="106"/>
      <c r="JBJ41" s="106"/>
      <c r="JBK41" s="106"/>
      <c r="JBL41" s="106"/>
      <c r="JBM41" s="106"/>
      <c r="JBN41" s="105"/>
      <c r="JBO41" s="106"/>
      <c r="JBP41" s="106"/>
      <c r="JBQ41" s="106"/>
      <c r="JBR41" s="106"/>
      <c r="JBS41" s="106"/>
      <c r="JBT41" s="106"/>
      <c r="JBU41" s="106"/>
      <c r="JBV41" s="106"/>
      <c r="JBW41" s="106"/>
      <c r="JBX41" s="106"/>
      <c r="JBY41" s="106"/>
      <c r="JBZ41" s="106"/>
      <c r="JCA41" s="105"/>
      <c r="JCB41" s="106"/>
      <c r="JCC41" s="106"/>
      <c r="JCD41" s="106"/>
      <c r="JCE41" s="106"/>
      <c r="JCF41" s="106"/>
      <c r="JCG41" s="106"/>
      <c r="JCH41" s="106"/>
      <c r="JCI41" s="106"/>
      <c r="JCJ41" s="106"/>
      <c r="JCK41" s="106"/>
      <c r="JCL41" s="106"/>
      <c r="JCM41" s="106"/>
      <c r="JCN41" s="105"/>
      <c r="JCO41" s="106"/>
      <c r="JCP41" s="106"/>
      <c r="JCQ41" s="106"/>
      <c r="JCR41" s="106"/>
      <c r="JCS41" s="106"/>
      <c r="JCT41" s="106"/>
      <c r="JCU41" s="106"/>
      <c r="JCV41" s="106"/>
      <c r="JCW41" s="106"/>
      <c r="JCX41" s="106"/>
      <c r="JCY41" s="106"/>
      <c r="JCZ41" s="106"/>
      <c r="JDA41" s="105"/>
      <c r="JDB41" s="106"/>
      <c r="JDC41" s="106"/>
      <c r="JDD41" s="106"/>
      <c r="JDE41" s="106"/>
      <c r="JDF41" s="106"/>
      <c r="JDG41" s="106"/>
      <c r="JDH41" s="106"/>
      <c r="JDI41" s="106"/>
      <c r="JDJ41" s="106"/>
      <c r="JDK41" s="106"/>
      <c r="JDL41" s="106"/>
      <c r="JDM41" s="106"/>
      <c r="JDN41" s="105"/>
      <c r="JDO41" s="106"/>
      <c r="JDP41" s="106"/>
      <c r="JDQ41" s="106"/>
      <c r="JDR41" s="106"/>
      <c r="JDS41" s="106"/>
      <c r="JDT41" s="106"/>
      <c r="JDU41" s="106"/>
      <c r="JDV41" s="106"/>
      <c r="JDW41" s="106"/>
      <c r="JDX41" s="106"/>
      <c r="JDY41" s="106"/>
      <c r="JDZ41" s="106"/>
      <c r="JEA41" s="105"/>
      <c r="JEB41" s="106"/>
      <c r="JEC41" s="106"/>
      <c r="JED41" s="106"/>
      <c r="JEE41" s="106"/>
      <c r="JEF41" s="106"/>
      <c r="JEG41" s="106"/>
      <c r="JEH41" s="106"/>
      <c r="JEI41" s="106"/>
      <c r="JEJ41" s="106"/>
      <c r="JEK41" s="106"/>
      <c r="JEL41" s="106"/>
      <c r="JEM41" s="106"/>
      <c r="JEN41" s="105"/>
      <c r="JEO41" s="106"/>
      <c r="JEP41" s="106"/>
      <c r="JEQ41" s="106"/>
      <c r="JER41" s="106"/>
      <c r="JES41" s="106"/>
      <c r="JET41" s="106"/>
      <c r="JEU41" s="106"/>
      <c r="JEV41" s="106"/>
      <c r="JEW41" s="106"/>
      <c r="JEX41" s="106"/>
      <c r="JEY41" s="106"/>
      <c r="JEZ41" s="106"/>
      <c r="JFA41" s="105"/>
      <c r="JFB41" s="106"/>
      <c r="JFC41" s="106"/>
      <c r="JFD41" s="106"/>
      <c r="JFE41" s="106"/>
      <c r="JFF41" s="106"/>
      <c r="JFG41" s="106"/>
      <c r="JFH41" s="106"/>
      <c r="JFI41" s="106"/>
      <c r="JFJ41" s="106"/>
      <c r="JFK41" s="106"/>
      <c r="JFL41" s="106"/>
      <c r="JFM41" s="106"/>
      <c r="JFN41" s="105"/>
      <c r="JFO41" s="106"/>
      <c r="JFP41" s="106"/>
      <c r="JFQ41" s="106"/>
      <c r="JFR41" s="106"/>
      <c r="JFS41" s="106"/>
      <c r="JFT41" s="106"/>
      <c r="JFU41" s="106"/>
      <c r="JFV41" s="106"/>
      <c r="JFW41" s="106"/>
      <c r="JFX41" s="106"/>
      <c r="JFY41" s="106"/>
      <c r="JFZ41" s="106"/>
      <c r="JGA41" s="105"/>
      <c r="JGB41" s="106"/>
      <c r="JGC41" s="106"/>
      <c r="JGD41" s="106"/>
      <c r="JGE41" s="106"/>
      <c r="JGF41" s="106"/>
      <c r="JGG41" s="106"/>
      <c r="JGH41" s="106"/>
      <c r="JGI41" s="106"/>
      <c r="JGJ41" s="106"/>
      <c r="JGK41" s="106"/>
      <c r="JGL41" s="106"/>
      <c r="JGM41" s="106"/>
      <c r="JGN41" s="105"/>
      <c r="JGO41" s="106"/>
      <c r="JGP41" s="106"/>
      <c r="JGQ41" s="106"/>
      <c r="JGR41" s="106"/>
      <c r="JGS41" s="106"/>
      <c r="JGT41" s="106"/>
      <c r="JGU41" s="106"/>
      <c r="JGV41" s="106"/>
      <c r="JGW41" s="106"/>
      <c r="JGX41" s="106"/>
      <c r="JGY41" s="106"/>
      <c r="JGZ41" s="106"/>
      <c r="JHA41" s="105"/>
      <c r="JHB41" s="106"/>
      <c r="JHC41" s="106"/>
      <c r="JHD41" s="106"/>
      <c r="JHE41" s="106"/>
      <c r="JHF41" s="106"/>
      <c r="JHG41" s="106"/>
      <c r="JHH41" s="106"/>
      <c r="JHI41" s="106"/>
      <c r="JHJ41" s="106"/>
      <c r="JHK41" s="106"/>
      <c r="JHL41" s="106"/>
      <c r="JHM41" s="106"/>
      <c r="JHN41" s="105"/>
      <c r="JHO41" s="106"/>
      <c r="JHP41" s="106"/>
      <c r="JHQ41" s="106"/>
      <c r="JHR41" s="106"/>
      <c r="JHS41" s="106"/>
      <c r="JHT41" s="106"/>
      <c r="JHU41" s="106"/>
      <c r="JHV41" s="106"/>
      <c r="JHW41" s="106"/>
      <c r="JHX41" s="106"/>
      <c r="JHY41" s="106"/>
      <c r="JHZ41" s="106"/>
      <c r="JIA41" s="105"/>
      <c r="JIB41" s="106"/>
      <c r="JIC41" s="106"/>
      <c r="JID41" s="106"/>
      <c r="JIE41" s="106"/>
      <c r="JIF41" s="106"/>
      <c r="JIG41" s="106"/>
      <c r="JIH41" s="106"/>
      <c r="JII41" s="106"/>
      <c r="JIJ41" s="106"/>
      <c r="JIK41" s="106"/>
      <c r="JIL41" s="106"/>
      <c r="JIM41" s="106"/>
      <c r="JIN41" s="105"/>
      <c r="JIO41" s="106"/>
      <c r="JIP41" s="106"/>
      <c r="JIQ41" s="106"/>
      <c r="JIR41" s="106"/>
      <c r="JIS41" s="106"/>
      <c r="JIT41" s="106"/>
      <c r="JIU41" s="106"/>
      <c r="JIV41" s="106"/>
      <c r="JIW41" s="106"/>
      <c r="JIX41" s="106"/>
      <c r="JIY41" s="106"/>
      <c r="JIZ41" s="106"/>
      <c r="JJA41" s="105"/>
      <c r="JJB41" s="106"/>
      <c r="JJC41" s="106"/>
      <c r="JJD41" s="106"/>
      <c r="JJE41" s="106"/>
      <c r="JJF41" s="106"/>
      <c r="JJG41" s="106"/>
      <c r="JJH41" s="106"/>
      <c r="JJI41" s="106"/>
      <c r="JJJ41" s="106"/>
      <c r="JJK41" s="106"/>
      <c r="JJL41" s="106"/>
      <c r="JJM41" s="106"/>
      <c r="JJN41" s="105"/>
      <c r="JJO41" s="106"/>
      <c r="JJP41" s="106"/>
      <c r="JJQ41" s="106"/>
      <c r="JJR41" s="106"/>
      <c r="JJS41" s="106"/>
      <c r="JJT41" s="106"/>
      <c r="JJU41" s="106"/>
      <c r="JJV41" s="106"/>
      <c r="JJW41" s="106"/>
      <c r="JJX41" s="106"/>
      <c r="JJY41" s="106"/>
      <c r="JJZ41" s="106"/>
      <c r="JKA41" s="105"/>
      <c r="JKB41" s="106"/>
      <c r="JKC41" s="106"/>
      <c r="JKD41" s="106"/>
      <c r="JKE41" s="106"/>
      <c r="JKF41" s="106"/>
      <c r="JKG41" s="106"/>
      <c r="JKH41" s="106"/>
      <c r="JKI41" s="106"/>
      <c r="JKJ41" s="106"/>
      <c r="JKK41" s="106"/>
      <c r="JKL41" s="106"/>
      <c r="JKM41" s="106"/>
      <c r="JKN41" s="105"/>
      <c r="JKO41" s="106"/>
      <c r="JKP41" s="106"/>
      <c r="JKQ41" s="106"/>
      <c r="JKR41" s="106"/>
      <c r="JKS41" s="106"/>
      <c r="JKT41" s="106"/>
      <c r="JKU41" s="106"/>
      <c r="JKV41" s="106"/>
      <c r="JKW41" s="106"/>
      <c r="JKX41" s="106"/>
      <c r="JKY41" s="106"/>
      <c r="JKZ41" s="106"/>
      <c r="JLA41" s="105"/>
      <c r="JLB41" s="106"/>
      <c r="JLC41" s="106"/>
      <c r="JLD41" s="106"/>
      <c r="JLE41" s="106"/>
      <c r="JLF41" s="106"/>
      <c r="JLG41" s="106"/>
      <c r="JLH41" s="106"/>
      <c r="JLI41" s="106"/>
      <c r="JLJ41" s="106"/>
      <c r="JLK41" s="106"/>
      <c r="JLL41" s="106"/>
      <c r="JLM41" s="106"/>
      <c r="JLN41" s="105"/>
      <c r="JLO41" s="106"/>
      <c r="JLP41" s="106"/>
      <c r="JLQ41" s="106"/>
      <c r="JLR41" s="106"/>
      <c r="JLS41" s="106"/>
      <c r="JLT41" s="106"/>
      <c r="JLU41" s="106"/>
      <c r="JLV41" s="106"/>
      <c r="JLW41" s="106"/>
      <c r="JLX41" s="106"/>
      <c r="JLY41" s="106"/>
      <c r="JLZ41" s="106"/>
      <c r="JMA41" s="105"/>
      <c r="JMB41" s="106"/>
      <c r="JMC41" s="106"/>
      <c r="JMD41" s="106"/>
      <c r="JME41" s="106"/>
      <c r="JMF41" s="106"/>
      <c r="JMG41" s="106"/>
      <c r="JMH41" s="106"/>
      <c r="JMI41" s="106"/>
      <c r="JMJ41" s="106"/>
      <c r="JMK41" s="106"/>
      <c r="JML41" s="106"/>
      <c r="JMM41" s="106"/>
      <c r="JMN41" s="105"/>
      <c r="JMO41" s="106"/>
      <c r="JMP41" s="106"/>
      <c r="JMQ41" s="106"/>
      <c r="JMR41" s="106"/>
      <c r="JMS41" s="106"/>
      <c r="JMT41" s="106"/>
      <c r="JMU41" s="106"/>
      <c r="JMV41" s="106"/>
      <c r="JMW41" s="106"/>
      <c r="JMX41" s="106"/>
      <c r="JMY41" s="106"/>
      <c r="JMZ41" s="106"/>
      <c r="JNA41" s="105"/>
      <c r="JNB41" s="106"/>
      <c r="JNC41" s="106"/>
      <c r="JND41" s="106"/>
      <c r="JNE41" s="106"/>
      <c r="JNF41" s="106"/>
      <c r="JNG41" s="106"/>
      <c r="JNH41" s="106"/>
      <c r="JNI41" s="106"/>
      <c r="JNJ41" s="106"/>
      <c r="JNK41" s="106"/>
      <c r="JNL41" s="106"/>
      <c r="JNM41" s="106"/>
      <c r="JNN41" s="105"/>
      <c r="JNO41" s="106"/>
      <c r="JNP41" s="106"/>
      <c r="JNQ41" s="106"/>
      <c r="JNR41" s="106"/>
      <c r="JNS41" s="106"/>
      <c r="JNT41" s="106"/>
      <c r="JNU41" s="106"/>
      <c r="JNV41" s="106"/>
      <c r="JNW41" s="106"/>
      <c r="JNX41" s="106"/>
      <c r="JNY41" s="106"/>
      <c r="JNZ41" s="106"/>
      <c r="JOA41" s="105"/>
      <c r="JOB41" s="106"/>
      <c r="JOC41" s="106"/>
      <c r="JOD41" s="106"/>
      <c r="JOE41" s="106"/>
      <c r="JOF41" s="106"/>
      <c r="JOG41" s="106"/>
      <c r="JOH41" s="106"/>
      <c r="JOI41" s="106"/>
      <c r="JOJ41" s="106"/>
      <c r="JOK41" s="106"/>
      <c r="JOL41" s="106"/>
      <c r="JOM41" s="106"/>
      <c r="JON41" s="105"/>
      <c r="JOO41" s="106"/>
      <c r="JOP41" s="106"/>
      <c r="JOQ41" s="106"/>
      <c r="JOR41" s="106"/>
      <c r="JOS41" s="106"/>
      <c r="JOT41" s="106"/>
      <c r="JOU41" s="106"/>
      <c r="JOV41" s="106"/>
      <c r="JOW41" s="106"/>
      <c r="JOX41" s="106"/>
      <c r="JOY41" s="106"/>
      <c r="JOZ41" s="106"/>
      <c r="JPA41" s="105"/>
      <c r="JPB41" s="106"/>
      <c r="JPC41" s="106"/>
      <c r="JPD41" s="106"/>
      <c r="JPE41" s="106"/>
      <c r="JPF41" s="106"/>
      <c r="JPG41" s="106"/>
      <c r="JPH41" s="106"/>
      <c r="JPI41" s="106"/>
      <c r="JPJ41" s="106"/>
      <c r="JPK41" s="106"/>
      <c r="JPL41" s="106"/>
      <c r="JPM41" s="106"/>
      <c r="JPN41" s="105"/>
      <c r="JPO41" s="106"/>
      <c r="JPP41" s="106"/>
      <c r="JPQ41" s="106"/>
      <c r="JPR41" s="106"/>
      <c r="JPS41" s="106"/>
      <c r="JPT41" s="106"/>
      <c r="JPU41" s="106"/>
      <c r="JPV41" s="106"/>
      <c r="JPW41" s="106"/>
      <c r="JPX41" s="106"/>
      <c r="JPY41" s="106"/>
      <c r="JPZ41" s="106"/>
      <c r="JQA41" s="105"/>
      <c r="JQB41" s="106"/>
      <c r="JQC41" s="106"/>
      <c r="JQD41" s="106"/>
      <c r="JQE41" s="106"/>
      <c r="JQF41" s="106"/>
      <c r="JQG41" s="106"/>
      <c r="JQH41" s="106"/>
      <c r="JQI41" s="106"/>
      <c r="JQJ41" s="106"/>
      <c r="JQK41" s="106"/>
      <c r="JQL41" s="106"/>
      <c r="JQM41" s="106"/>
      <c r="JQN41" s="105"/>
      <c r="JQO41" s="106"/>
      <c r="JQP41" s="106"/>
      <c r="JQQ41" s="106"/>
      <c r="JQR41" s="106"/>
      <c r="JQS41" s="106"/>
      <c r="JQT41" s="106"/>
      <c r="JQU41" s="106"/>
      <c r="JQV41" s="106"/>
      <c r="JQW41" s="106"/>
      <c r="JQX41" s="106"/>
      <c r="JQY41" s="106"/>
      <c r="JQZ41" s="106"/>
      <c r="JRA41" s="105"/>
      <c r="JRB41" s="106"/>
      <c r="JRC41" s="106"/>
      <c r="JRD41" s="106"/>
      <c r="JRE41" s="106"/>
      <c r="JRF41" s="106"/>
      <c r="JRG41" s="106"/>
      <c r="JRH41" s="106"/>
      <c r="JRI41" s="106"/>
      <c r="JRJ41" s="106"/>
      <c r="JRK41" s="106"/>
      <c r="JRL41" s="106"/>
      <c r="JRM41" s="106"/>
      <c r="JRN41" s="105"/>
      <c r="JRO41" s="106"/>
      <c r="JRP41" s="106"/>
      <c r="JRQ41" s="106"/>
      <c r="JRR41" s="106"/>
      <c r="JRS41" s="106"/>
      <c r="JRT41" s="106"/>
      <c r="JRU41" s="106"/>
      <c r="JRV41" s="106"/>
      <c r="JRW41" s="106"/>
      <c r="JRX41" s="106"/>
      <c r="JRY41" s="106"/>
      <c r="JRZ41" s="106"/>
      <c r="JSA41" s="105"/>
      <c r="JSB41" s="106"/>
      <c r="JSC41" s="106"/>
      <c r="JSD41" s="106"/>
      <c r="JSE41" s="106"/>
      <c r="JSF41" s="106"/>
      <c r="JSG41" s="106"/>
      <c r="JSH41" s="106"/>
      <c r="JSI41" s="106"/>
      <c r="JSJ41" s="106"/>
      <c r="JSK41" s="106"/>
      <c r="JSL41" s="106"/>
      <c r="JSM41" s="106"/>
      <c r="JSN41" s="105"/>
      <c r="JSO41" s="106"/>
      <c r="JSP41" s="106"/>
      <c r="JSQ41" s="106"/>
      <c r="JSR41" s="106"/>
      <c r="JSS41" s="106"/>
      <c r="JST41" s="106"/>
      <c r="JSU41" s="106"/>
      <c r="JSV41" s="106"/>
      <c r="JSW41" s="106"/>
      <c r="JSX41" s="106"/>
      <c r="JSY41" s="106"/>
      <c r="JSZ41" s="106"/>
      <c r="JTA41" s="105"/>
      <c r="JTB41" s="106"/>
      <c r="JTC41" s="106"/>
      <c r="JTD41" s="106"/>
      <c r="JTE41" s="106"/>
      <c r="JTF41" s="106"/>
      <c r="JTG41" s="106"/>
      <c r="JTH41" s="106"/>
      <c r="JTI41" s="106"/>
      <c r="JTJ41" s="106"/>
      <c r="JTK41" s="106"/>
      <c r="JTL41" s="106"/>
      <c r="JTM41" s="106"/>
      <c r="JTN41" s="105"/>
      <c r="JTO41" s="106"/>
      <c r="JTP41" s="106"/>
      <c r="JTQ41" s="106"/>
      <c r="JTR41" s="106"/>
      <c r="JTS41" s="106"/>
      <c r="JTT41" s="106"/>
      <c r="JTU41" s="106"/>
      <c r="JTV41" s="106"/>
      <c r="JTW41" s="106"/>
      <c r="JTX41" s="106"/>
      <c r="JTY41" s="106"/>
      <c r="JTZ41" s="106"/>
      <c r="JUA41" s="105"/>
      <c r="JUB41" s="106"/>
      <c r="JUC41" s="106"/>
      <c r="JUD41" s="106"/>
      <c r="JUE41" s="106"/>
      <c r="JUF41" s="106"/>
      <c r="JUG41" s="106"/>
      <c r="JUH41" s="106"/>
      <c r="JUI41" s="106"/>
      <c r="JUJ41" s="106"/>
      <c r="JUK41" s="106"/>
      <c r="JUL41" s="106"/>
      <c r="JUM41" s="106"/>
      <c r="JUN41" s="105"/>
      <c r="JUO41" s="106"/>
      <c r="JUP41" s="106"/>
      <c r="JUQ41" s="106"/>
      <c r="JUR41" s="106"/>
      <c r="JUS41" s="106"/>
      <c r="JUT41" s="106"/>
      <c r="JUU41" s="106"/>
      <c r="JUV41" s="106"/>
      <c r="JUW41" s="106"/>
      <c r="JUX41" s="106"/>
      <c r="JUY41" s="106"/>
      <c r="JUZ41" s="106"/>
      <c r="JVA41" s="105"/>
      <c r="JVB41" s="106"/>
      <c r="JVC41" s="106"/>
      <c r="JVD41" s="106"/>
      <c r="JVE41" s="106"/>
      <c r="JVF41" s="106"/>
      <c r="JVG41" s="106"/>
      <c r="JVH41" s="106"/>
      <c r="JVI41" s="106"/>
      <c r="JVJ41" s="106"/>
      <c r="JVK41" s="106"/>
      <c r="JVL41" s="106"/>
      <c r="JVM41" s="106"/>
      <c r="JVN41" s="105"/>
      <c r="JVO41" s="106"/>
      <c r="JVP41" s="106"/>
      <c r="JVQ41" s="106"/>
      <c r="JVR41" s="106"/>
      <c r="JVS41" s="106"/>
      <c r="JVT41" s="106"/>
      <c r="JVU41" s="106"/>
      <c r="JVV41" s="106"/>
      <c r="JVW41" s="106"/>
      <c r="JVX41" s="106"/>
      <c r="JVY41" s="106"/>
      <c r="JVZ41" s="106"/>
      <c r="JWA41" s="105"/>
      <c r="JWB41" s="106"/>
      <c r="JWC41" s="106"/>
      <c r="JWD41" s="106"/>
      <c r="JWE41" s="106"/>
      <c r="JWF41" s="106"/>
      <c r="JWG41" s="106"/>
      <c r="JWH41" s="106"/>
      <c r="JWI41" s="106"/>
      <c r="JWJ41" s="106"/>
      <c r="JWK41" s="106"/>
      <c r="JWL41" s="106"/>
      <c r="JWM41" s="106"/>
      <c r="JWN41" s="105"/>
      <c r="JWO41" s="106"/>
      <c r="JWP41" s="106"/>
      <c r="JWQ41" s="106"/>
      <c r="JWR41" s="106"/>
      <c r="JWS41" s="106"/>
      <c r="JWT41" s="106"/>
      <c r="JWU41" s="106"/>
      <c r="JWV41" s="106"/>
      <c r="JWW41" s="106"/>
      <c r="JWX41" s="106"/>
      <c r="JWY41" s="106"/>
      <c r="JWZ41" s="106"/>
      <c r="JXA41" s="105"/>
      <c r="JXB41" s="106"/>
      <c r="JXC41" s="106"/>
      <c r="JXD41" s="106"/>
      <c r="JXE41" s="106"/>
      <c r="JXF41" s="106"/>
      <c r="JXG41" s="106"/>
      <c r="JXH41" s="106"/>
      <c r="JXI41" s="106"/>
      <c r="JXJ41" s="106"/>
      <c r="JXK41" s="106"/>
      <c r="JXL41" s="106"/>
      <c r="JXM41" s="106"/>
      <c r="JXN41" s="105"/>
      <c r="JXO41" s="106"/>
      <c r="JXP41" s="106"/>
      <c r="JXQ41" s="106"/>
      <c r="JXR41" s="106"/>
      <c r="JXS41" s="106"/>
      <c r="JXT41" s="106"/>
      <c r="JXU41" s="106"/>
      <c r="JXV41" s="106"/>
      <c r="JXW41" s="106"/>
      <c r="JXX41" s="106"/>
      <c r="JXY41" s="106"/>
      <c r="JXZ41" s="106"/>
      <c r="JYA41" s="105"/>
      <c r="JYB41" s="106"/>
      <c r="JYC41" s="106"/>
      <c r="JYD41" s="106"/>
      <c r="JYE41" s="106"/>
      <c r="JYF41" s="106"/>
      <c r="JYG41" s="106"/>
      <c r="JYH41" s="106"/>
      <c r="JYI41" s="106"/>
      <c r="JYJ41" s="106"/>
      <c r="JYK41" s="106"/>
      <c r="JYL41" s="106"/>
      <c r="JYM41" s="106"/>
      <c r="JYN41" s="105"/>
      <c r="JYO41" s="106"/>
      <c r="JYP41" s="106"/>
      <c r="JYQ41" s="106"/>
      <c r="JYR41" s="106"/>
      <c r="JYS41" s="106"/>
      <c r="JYT41" s="106"/>
      <c r="JYU41" s="106"/>
      <c r="JYV41" s="106"/>
      <c r="JYW41" s="106"/>
      <c r="JYX41" s="106"/>
      <c r="JYY41" s="106"/>
      <c r="JYZ41" s="106"/>
      <c r="JZA41" s="105"/>
      <c r="JZB41" s="106"/>
      <c r="JZC41" s="106"/>
      <c r="JZD41" s="106"/>
      <c r="JZE41" s="106"/>
      <c r="JZF41" s="106"/>
      <c r="JZG41" s="106"/>
      <c r="JZH41" s="106"/>
      <c r="JZI41" s="106"/>
      <c r="JZJ41" s="106"/>
      <c r="JZK41" s="106"/>
      <c r="JZL41" s="106"/>
      <c r="JZM41" s="106"/>
      <c r="JZN41" s="105"/>
      <c r="JZO41" s="106"/>
      <c r="JZP41" s="106"/>
      <c r="JZQ41" s="106"/>
      <c r="JZR41" s="106"/>
      <c r="JZS41" s="106"/>
      <c r="JZT41" s="106"/>
      <c r="JZU41" s="106"/>
      <c r="JZV41" s="106"/>
      <c r="JZW41" s="106"/>
      <c r="JZX41" s="106"/>
      <c r="JZY41" s="106"/>
      <c r="JZZ41" s="106"/>
      <c r="KAA41" s="105"/>
      <c r="KAB41" s="106"/>
      <c r="KAC41" s="106"/>
      <c r="KAD41" s="106"/>
      <c r="KAE41" s="106"/>
      <c r="KAF41" s="106"/>
      <c r="KAG41" s="106"/>
      <c r="KAH41" s="106"/>
      <c r="KAI41" s="106"/>
      <c r="KAJ41" s="106"/>
      <c r="KAK41" s="106"/>
      <c r="KAL41" s="106"/>
      <c r="KAM41" s="106"/>
      <c r="KAN41" s="105"/>
      <c r="KAO41" s="106"/>
      <c r="KAP41" s="106"/>
      <c r="KAQ41" s="106"/>
      <c r="KAR41" s="106"/>
      <c r="KAS41" s="106"/>
      <c r="KAT41" s="106"/>
      <c r="KAU41" s="106"/>
      <c r="KAV41" s="106"/>
      <c r="KAW41" s="106"/>
      <c r="KAX41" s="106"/>
      <c r="KAY41" s="106"/>
      <c r="KAZ41" s="106"/>
      <c r="KBA41" s="105"/>
      <c r="KBB41" s="106"/>
      <c r="KBC41" s="106"/>
      <c r="KBD41" s="106"/>
      <c r="KBE41" s="106"/>
      <c r="KBF41" s="106"/>
      <c r="KBG41" s="106"/>
      <c r="KBH41" s="106"/>
      <c r="KBI41" s="106"/>
      <c r="KBJ41" s="106"/>
      <c r="KBK41" s="106"/>
      <c r="KBL41" s="106"/>
      <c r="KBM41" s="106"/>
      <c r="KBN41" s="105"/>
      <c r="KBO41" s="106"/>
      <c r="KBP41" s="106"/>
      <c r="KBQ41" s="106"/>
      <c r="KBR41" s="106"/>
      <c r="KBS41" s="106"/>
      <c r="KBT41" s="106"/>
      <c r="KBU41" s="106"/>
      <c r="KBV41" s="106"/>
      <c r="KBW41" s="106"/>
      <c r="KBX41" s="106"/>
      <c r="KBY41" s="106"/>
      <c r="KBZ41" s="106"/>
      <c r="KCA41" s="105"/>
      <c r="KCB41" s="106"/>
      <c r="KCC41" s="106"/>
      <c r="KCD41" s="106"/>
      <c r="KCE41" s="106"/>
      <c r="KCF41" s="106"/>
      <c r="KCG41" s="106"/>
      <c r="KCH41" s="106"/>
      <c r="KCI41" s="106"/>
      <c r="KCJ41" s="106"/>
      <c r="KCK41" s="106"/>
      <c r="KCL41" s="106"/>
      <c r="KCM41" s="106"/>
      <c r="KCN41" s="105"/>
      <c r="KCO41" s="106"/>
      <c r="KCP41" s="106"/>
      <c r="KCQ41" s="106"/>
      <c r="KCR41" s="106"/>
      <c r="KCS41" s="106"/>
      <c r="KCT41" s="106"/>
      <c r="KCU41" s="106"/>
      <c r="KCV41" s="106"/>
      <c r="KCW41" s="106"/>
      <c r="KCX41" s="106"/>
      <c r="KCY41" s="106"/>
      <c r="KCZ41" s="106"/>
      <c r="KDA41" s="105"/>
      <c r="KDB41" s="106"/>
      <c r="KDC41" s="106"/>
      <c r="KDD41" s="106"/>
      <c r="KDE41" s="106"/>
      <c r="KDF41" s="106"/>
      <c r="KDG41" s="106"/>
      <c r="KDH41" s="106"/>
      <c r="KDI41" s="106"/>
      <c r="KDJ41" s="106"/>
      <c r="KDK41" s="106"/>
      <c r="KDL41" s="106"/>
      <c r="KDM41" s="106"/>
      <c r="KDN41" s="105"/>
      <c r="KDO41" s="106"/>
      <c r="KDP41" s="106"/>
      <c r="KDQ41" s="106"/>
      <c r="KDR41" s="106"/>
      <c r="KDS41" s="106"/>
      <c r="KDT41" s="106"/>
      <c r="KDU41" s="106"/>
      <c r="KDV41" s="106"/>
      <c r="KDW41" s="106"/>
      <c r="KDX41" s="106"/>
      <c r="KDY41" s="106"/>
      <c r="KDZ41" s="106"/>
      <c r="KEA41" s="105"/>
      <c r="KEB41" s="106"/>
      <c r="KEC41" s="106"/>
      <c r="KED41" s="106"/>
      <c r="KEE41" s="106"/>
      <c r="KEF41" s="106"/>
      <c r="KEG41" s="106"/>
      <c r="KEH41" s="106"/>
      <c r="KEI41" s="106"/>
      <c r="KEJ41" s="106"/>
      <c r="KEK41" s="106"/>
      <c r="KEL41" s="106"/>
      <c r="KEM41" s="106"/>
      <c r="KEN41" s="105"/>
      <c r="KEO41" s="106"/>
      <c r="KEP41" s="106"/>
      <c r="KEQ41" s="106"/>
      <c r="KER41" s="106"/>
      <c r="KES41" s="106"/>
      <c r="KET41" s="106"/>
      <c r="KEU41" s="106"/>
      <c r="KEV41" s="106"/>
      <c r="KEW41" s="106"/>
      <c r="KEX41" s="106"/>
      <c r="KEY41" s="106"/>
      <c r="KEZ41" s="106"/>
      <c r="KFA41" s="105"/>
      <c r="KFB41" s="106"/>
      <c r="KFC41" s="106"/>
      <c r="KFD41" s="106"/>
      <c r="KFE41" s="106"/>
      <c r="KFF41" s="106"/>
      <c r="KFG41" s="106"/>
      <c r="KFH41" s="106"/>
      <c r="KFI41" s="106"/>
      <c r="KFJ41" s="106"/>
      <c r="KFK41" s="106"/>
      <c r="KFL41" s="106"/>
      <c r="KFM41" s="106"/>
      <c r="KFN41" s="105"/>
      <c r="KFO41" s="106"/>
      <c r="KFP41" s="106"/>
      <c r="KFQ41" s="106"/>
      <c r="KFR41" s="106"/>
      <c r="KFS41" s="106"/>
      <c r="KFT41" s="106"/>
      <c r="KFU41" s="106"/>
      <c r="KFV41" s="106"/>
      <c r="KFW41" s="106"/>
      <c r="KFX41" s="106"/>
      <c r="KFY41" s="106"/>
      <c r="KFZ41" s="106"/>
      <c r="KGA41" s="105"/>
      <c r="KGB41" s="106"/>
      <c r="KGC41" s="106"/>
      <c r="KGD41" s="106"/>
      <c r="KGE41" s="106"/>
      <c r="KGF41" s="106"/>
      <c r="KGG41" s="106"/>
      <c r="KGH41" s="106"/>
      <c r="KGI41" s="106"/>
      <c r="KGJ41" s="106"/>
      <c r="KGK41" s="106"/>
      <c r="KGL41" s="106"/>
      <c r="KGM41" s="106"/>
      <c r="KGN41" s="105"/>
      <c r="KGO41" s="106"/>
      <c r="KGP41" s="106"/>
      <c r="KGQ41" s="106"/>
      <c r="KGR41" s="106"/>
      <c r="KGS41" s="106"/>
      <c r="KGT41" s="106"/>
      <c r="KGU41" s="106"/>
      <c r="KGV41" s="106"/>
      <c r="KGW41" s="106"/>
      <c r="KGX41" s="106"/>
      <c r="KGY41" s="106"/>
      <c r="KGZ41" s="106"/>
      <c r="KHA41" s="105"/>
      <c r="KHB41" s="106"/>
      <c r="KHC41" s="106"/>
      <c r="KHD41" s="106"/>
      <c r="KHE41" s="106"/>
      <c r="KHF41" s="106"/>
      <c r="KHG41" s="106"/>
      <c r="KHH41" s="106"/>
      <c r="KHI41" s="106"/>
      <c r="KHJ41" s="106"/>
      <c r="KHK41" s="106"/>
      <c r="KHL41" s="106"/>
      <c r="KHM41" s="106"/>
      <c r="KHN41" s="105"/>
      <c r="KHO41" s="106"/>
      <c r="KHP41" s="106"/>
      <c r="KHQ41" s="106"/>
      <c r="KHR41" s="106"/>
      <c r="KHS41" s="106"/>
      <c r="KHT41" s="106"/>
      <c r="KHU41" s="106"/>
      <c r="KHV41" s="106"/>
      <c r="KHW41" s="106"/>
      <c r="KHX41" s="106"/>
      <c r="KHY41" s="106"/>
      <c r="KHZ41" s="106"/>
      <c r="KIA41" s="105"/>
      <c r="KIB41" s="106"/>
      <c r="KIC41" s="106"/>
      <c r="KID41" s="106"/>
      <c r="KIE41" s="106"/>
      <c r="KIF41" s="106"/>
      <c r="KIG41" s="106"/>
      <c r="KIH41" s="106"/>
      <c r="KII41" s="106"/>
      <c r="KIJ41" s="106"/>
      <c r="KIK41" s="106"/>
      <c r="KIL41" s="106"/>
      <c r="KIM41" s="106"/>
      <c r="KIN41" s="105"/>
      <c r="KIO41" s="106"/>
      <c r="KIP41" s="106"/>
      <c r="KIQ41" s="106"/>
      <c r="KIR41" s="106"/>
      <c r="KIS41" s="106"/>
      <c r="KIT41" s="106"/>
      <c r="KIU41" s="106"/>
      <c r="KIV41" s="106"/>
      <c r="KIW41" s="106"/>
      <c r="KIX41" s="106"/>
      <c r="KIY41" s="106"/>
      <c r="KIZ41" s="106"/>
      <c r="KJA41" s="105"/>
      <c r="KJB41" s="106"/>
      <c r="KJC41" s="106"/>
      <c r="KJD41" s="106"/>
      <c r="KJE41" s="106"/>
      <c r="KJF41" s="106"/>
      <c r="KJG41" s="106"/>
      <c r="KJH41" s="106"/>
      <c r="KJI41" s="106"/>
      <c r="KJJ41" s="106"/>
      <c r="KJK41" s="106"/>
      <c r="KJL41" s="106"/>
      <c r="KJM41" s="106"/>
      <c r="KJN41" s="105"/>
      <c r="KJO41" s="106"/>
      <c r="KJP41" s="106"/>
      <c r="KJQ41" s="106"/>
      <c r="KJR41" s="106"/>
      <c r="KJS41" s="106"/>
      <c r="KJT41" s="106"/>
      <c r="KJU41" s="106"/>
      <c r="KJV41" s="106"/>
      <c r="KJW41" s="106"/>
      <c r="KJX41" s="106"/>
      <c r="KJY41" s="106"/>
      <c r="KJZ41" s="106"/>
      <c r="KKA41" s="105"/>
      <c r="KKB41" s="106"/>
      <c r="KKC41" s="106"/>
      <c r="KKD41" s="106"/>
      <c r="KKE41" s="106"/>
      <c r="KKF41" s="106"/>
      <c r="KKG41" s="106"/>
      <c r="KKH41" s="106"/>
      <c r="KKI41" s="106"/>
      <c r="KKJ41" s="106"/>
      <c r="KKK41" s="106"/>
      <c r="KKL41" s="106"/>
      <c r="KKM41" s="106"/>
      <c r="KKN41" s="105"/>
      <c r="KKO41" s="106"/>
      <c r="KKP41" s="106"/>
      <c r="KKQ41" s="106"/>
      <c r="KKR41" s="106"/>
      <c r="KKS41" s="106"/>
      <c r="KKT41" s="106"/>
      <c r="KKU41" s="106"/>
      <c r="KKV41" s="106"/>
      <c r="KKW41" s="106"/>
      <c r="KKX41" s="106"/>
      <c r="KKY41" s="106"/>
      <c r="KKZ41" s="106"/>
      <c r="KLA41" s="105"/>
      <c r="KLB41" s="106"/>
      <c r="KLC41" s="106"/>
      <c r="KLD41" s="106"/>
      <c r="KLE41" s="106"/>
      <c r="KLF41" s="106"/>
      <c r="KLG41" s="106"/>
      <c r="KLH41" s="106"/>
      <c r="KLI41" s="106"/>
      <c r="KLJ41" s="106"/>
      <c r="KLK41" s="106"/>
      <c r="KLL41" s="106"/>
      <c r="KLM41" s="106"/>
      <c r="KLN41" s="105"/>
      <c r="KLO41" s="106"/>
      <c r="KLP41" s="106"/>
      <c r="KLQ41" s="106"/>
      <c r="KLR41" s="106"/>
      <c r="KLS41" s="106"/>
      <c r="KLT41" s="106"/>
      <c r="KLU41" s="106"/>
      <c r="KLV41" s="106"/>
      <c r="KLW41" s="106"/>
      <c r="KLX41" s="106"/>
      <c r="KLY41" s="106"/>
      <c r="KLZ41" s="106"/>
      <c r="KMA41" s="105"/>
      <c r="KMB41" s="106"/>
      <c r="KMC41" s="106"/>
      <c r="KMD41" s="106"/>
      <c r="KME41" s="106"/>
      <c r="KMF41" s="106"/>
      <c r="KMG41" s="106"/>
      <c r="KMH41" s="106"/>
      <c r="KMI41" s="106"/>
      <c r="KMJ41" s="106"/>
      <c r="KMK41" s="106"/>
      <c r="KML41" s="106"/>
      <c r="KMM41" s="106"/>
      <c r="KMN41" s="105"/>
      <c r="KMO41" s="106"/>
      <c r="KMP41" s="106"/>
      <c r="KMQ41" s="106"/>
      <c r="KMR41" s="106"/>
      <c r="KMS41" s="106"/>
      <c r="KMT41" s="106"/>
      <c r="KMU41" s="106"/>
      <c r="KMV41" s="106"/>
      <c r="KMW41" s="106"/>
      <c r="KMX41" s="106"/>
      <c r="KMY41" s="106"/>
      <c r="KMZ41" s="106"/>
      <c r="KNA41" s="105"/>
      <c r="KNB41" s="106"/>
      <c r="KNC41" s="106"/>
      <c r="KND41" s="106"/>
      <c r="KNE41" s="106"/>
      <c r="KNF41" s="106"/>
      <c r="KNG41" s="106"/>
      <c r="KNH41" s="106"/>
      <c r="KNI41" s="106"/>
      <c r="KNJ41" s="106"/>
      <c r="KNK41" s="106"/>
      <c r="KNL41" s="106"/>
      <c r="KNM41" s="106"/>
      <c r="KNN41" s="105"/>
      <c r="KNO41" s="106"/>
      <c r="KNP41" s="106"/>
      <c r="KNQ41" s="106"/>
      <c r="KNR41" s="106"/>
      <c r="KNS41" s="106"/>
      <c r="KNT41" s="106"/>
      <c r="KNU41" s="106"/>
      <c r="KNV41" s="106"/>
      <c r="KNW41" s="106"/>
      <c r="KNX41" s="106"/>
      <c r="KNY41" s="106"/>
      <c r="KNZ41" s="106"/>
      <c r="KOA41" s="105"/>
      <c r="KOB41" s="106"/>
      <c r="KOC41" s="106"/>
      <c r="KOD41" s="106"/>
      <c r="KOE41" s="106"/>
      <c r="KOF41" s="106"/>
      <c r="KOG41" s="106"/>
      <c r="KOH41" s="106"/>
      <c r="KOI41" s="106"/>
      <c r="KOJ41" s="106"/>
      <c r="KOK41" s="106"/>
      <c r="KOL41" s="106"/>
      <c r="KOM41" s="106"/>
      <c r="KON41" s="105"/>
      <c r="KOO41" s="106"/>
      <c r="KOP41" s="106"/>
      <c r="KOQ41" s="106"/>
      <c r="KOR41" s="106"/>
      <c r="KOS41" s="106"/>
      <c r="KOT41" s="106"/>
      <c r="KOU41" s="106"/>
      <c r="KOV41" s="106"/>
      <c r="KOW41" s="106"/>
      <c r="KOX41" s="106"/>
      <c r="KOY41" s="106"/>
      <c r="KOZ41" s="106"/>
      <c r="KPA41" s="105"/>
      <c r="KPB41" s="106"/>
      <c r="KPC41" s="106"/>
      <c r="KPD41" s="106"/>
      <c r="KPE41" s="106"/>
      <c r="KPF41" s="106"/>
      <c r="KPG41" s="106"/>
      <c r="KPH41" s="106"/>
      <c r="KPI41" s="106"/>
      <c r="KPJ41" s="106"/>
      <c r="KPK41" s="106"/>
      <c r="KPL41" s="106"/>
      <c r="KPM41" s="106"/>
      <c r="KPN41" s="105"/>
      <c r="KPO41" s="106"/>
      <c r="KPP41" s="106"/>
      <c r="KPQ41" s="106"/>
      <c r="KPR41" s="106"/>
      <c r="KPS41" s="106"/>
      <c r="KPT41" s="106"/>
      <c r="KPU41" s="106"/>
      <c r="KPV41" s="106"/>
      <c r="KPW41" s="106"/>
      <c r="KPX41" s="106"/>
      <c r="KPY41" s="106"/>
      <c r="KPZ41" s="106"/>
      <c r="KQA41" s="105"/>
      <c r="KQB41" s="106"/>
      <c r="KQC41" s="106"/>
      <c r="KQD41" s="106"/>
      <c r="KQE41" s="106"/>
      <c r="KQF41" s="106"/>
      <c r="KQG41" s="106"/>
      <c r="KQH41" s="106"/>
      <c r="KQI41" s="106"/>
      <c r="KQJ41" s="106"/>
      <c r="KQK41" s="106"/>
      <c r="KQL41" s="106"/>
      <c r="KQM41" s="106"/>
      <c r="KQN41" s="105"/>
      <c r="KQO41" s="106"/>
      <c r="KQP41" s="106"/>
      <c r="KQQ41" s="106"/>
      <c r="KQR41" s="106"/>
      <c r="KQS41" s="106"/>
      <c r="KQT41" s="106"/>
      <c r="KQU41" s="106"/>
      <c r="KQV41" s="106"/>
      <c r="KQW41" s="106"/>
      <c r="KQX41" s="106"/>
      <c r="KQY41" s="106"/>
      <c r="KQZ41" s="106"/>
      <c r="KRA41" s="105"/>
      <c r="KRB41" s="106"/>
      <c r="KRC41" s="106"/>
      <c r="KRD41" s="106"/>
      <c r="KRE41" s="106"/>
      <c r="KRF41" s="106"/>
      <c r="KRG41" s="106"/>
      <c r="KRH41" s="106"/>
      <c r="KRI41" s="106"/>
      <c r="KRJ41" s="106"/>
      <c r="KRK41" s="106"/>
      <c r="KRL41" s="106"/>
      <c r="KRM41" s="106"/>
      <c r="KRN41" s="105"/>
      <c r="KRO41" s="106"/>
      <c r="KRP41" s="106"/>
      <c r="KRQ41" s="106"/>
      <c r="KRR41" s="106"/>
      <c r="KRS41" s="106"/>
      <c r="KRT41" s="106"/>
      <c r="KRU41" s="106"/>
      <c r="KRV41" s="106"/>
      <c r="KRW41" s="106"/>
      <c r="KRX41" s="106"/>
      <c r="KRY41" s="106"/>
      <c r="KRZ41" s="106"/>
      <c r="KSA41" s="105"/>
      <c r="KSB41" s="106"/>
      <c r="KSC41" s="106"/>
      <c r="KSD41" s="106"/>
      <c r="KSE41" s="106"/>
      <c r="KSF41" s="106"/>
      <c r="KSG41" s="106"/>
      <c r="KSH41" s="106"/>
      <c r="KSI41" s="106"/>
      <c r="KSJ41" s="106"/>
      <c r="KSK41" s="106"/>
      <c r="KSL41" s="106"/>
      <c r="KSM41" s="106"/>
      <c r="KSN41" s="105"/>
      <c r="KSO41" s="106"/>
      <c r="KSP41" s="106"/>
      <c r="KSQ41" s="106"/>
      <c r="KSR41" s="106"/>
      <c r="KSS41" s="106"/>
      <c r="KST41" s="106"/>
      <c r="KSU41" s="106"/>
      <c r="KSV41" s="106"/>
      <c r="KSW41" s="106"/>
      <c r="KSX41" s="106"/>
      <c r="KSY41" s="106"/>
      <c r="KSZ41" s="106"/>
      <c r="KTA41" s="105"/>
      <c r="KTB41" s="106"/>
      <c r="KTC41" s="106"/>
      <c r="KTD41" s="106"/>
      <c r="KTE41" s="106"/>
      <c r="KTF41" s="106"/>
      <c r="KTG41" s="106"/>
      <c r="KTH41" s="106"/>
      <c r="KTI41" s="106"/>
      <c r="KTJ41" s="106"/>
      <c r="KTK41" s="106"/>
      <c r="KTL41" s="106"/>
      <c r="KTM41" s="106"/>
      <c r="KTN41" s="105"/>
      <c r="KTO41" s="106"/>
      <c r="KTP41" s="106"/>
      <c r="KTQ41" s="106"/>
      <c r="KTR41" s="106"/>
      <c r="KTS41" s="106"/>
      <c r="KTT41" s="106"/>
      <c r="KTU41" s="106"/>
      <c r="KTV41" s="106"/>
      <c r="KTW41" s="106"/>
      <c r="KTX41" s="106"/>
      <c r="KTY41" s="106"/>
      <c r="KTZ41" s="106"/>
      <c r="KUA41" s="105"/>
      <c r="KUB41" s="106"/>
      <c r="KUC41" s="106"/>
      <c r="KUD41" s="106"/>
      <c r="KUE41" s="106"/>
      <c r="KUF41" s="106"/>
      <c r="KUG41" s="106"/>
      <c r="KUH41" s="106"/>
      <c r="KUI41" s="106"/>
      <c r="KUJ41" s="106"/>
      <c r="KUK41" s="106"/>
      <c r="KUL41" s="106"/>
      <c r="KUM41" s="106"/>
      <c r="KUN41" s="105"/>
      <c r="KUO41" s="106"/>
      <c r="KUP41" s="106"/>
      <c r="KUQ41" s="106"/>
      <c r="KUR41" s="106"/>
      <c r="KUS41" s="106"/>
      <c r="KUT41" s="106"/>
      <c r="KUU41" s="106"/>
      <c r="KUV41" s="106"/>
      <c r="KUW41" s="106"/>
      <c r="KUX41" s="106"/>
      <c r="KUY41" s="106"/>
      <c r="KUZ41" s="106"/>
      <c r="KVA41" s="105"/>
      <c r="KVB41" s="106"/>
      <c r="KVC41" s="106"/>
      <c r="KVD41" s="106"/>
      <c r="KVE41" s="106"/>
      <c r="KVF41" s="106"/>
      <c r="KVG41" s="106"/>
      <c r="KVH41" s="106"/>
      <c r="KVI41" s="106"/>
      <c r="KVJ41" s="106"/>
      <c r="KVK41" s="106"/>
      <c r="KVL41" s="106"/>
      <c r="KVM41" s="106"/>
      <c r="KVN41" s="105"/>
      <c r="KVO41" s="106"/>
      <c r="KVP41" s="106"/>
      <c r="KVQ41" s="106"/>
      <c r="KVR41" s="106"/>
      <c r="KVS41" s="106"/>
      <c r="KVT41" s="106"/>
      <c r="KVU41" s="106"/>
      <c r="KVV41" s="106"/>
      <c r="KVW41" s="106"/>
      <c r="KVX41" s="106"/>
      <c r="KVY41" s="106"/>
      <c r="KVZ41" s="106"/>
      <c r="KWA41" s="105"/>
      <c r="KWB41" s="106"/>
      <c r="KWC41" s="106"/>
      <c r="KWD41" s="106"/>
      <c r="KWE41" s="106"/>
      <c r="KWF41" s="106"/>
      <c r="KWG41" s="106"/>
      <c r="KWH41" s="106"/>
      <c r="KWI41" s="106"/>
      <c r="KWJ41" s="106"/>
      <c r="KWK41" s="106"/>
      <c r="KWL41" s="106"/>
      <c r="KWM41" s="106"/>
      <c r="KWN41" s="105"/>
      <c r="KWO41" s="106"/>
      <c r="KWP41" s="106"/>
      <c r="KWQ41" s="106"/>
      <c r="KWR41" s="106"/>
      <c r="KWS41" s="106"/>
      <c r="KWT41" s="106"/>
      <c r="KWU41" s="106"/>
      <c r="KWV41" s="106"/>
      <c r="KWW41" s="106"/>
      <c r="KWX41" s="106"/>
      <c r="KWY41" s="106"/>
      <c r="KWZ41" s="106"/>
      <c r="KXA41" s="105"/>
      <c r="KXB41" s="106"/>
      <c r="KXC41" s="106"/>
      <c r="KXD41" s="106"/>
      <c r="KXE41" s="106"/>
      <c r="KXF41" s="106"/>
      <c r="KXG41" s="106"/>
      <c r="KXH41" s="106"/>
      <c r="KXI41" s="106"/>
      <c r="KXJ41" s="106"/>
      <c r="KXK41" s="106"/>
      <c r="KXL41" s="106"/>
      <c r="KXM41" s="106"/>
      <c r="KXN41" s="105"/>
      <c r="KXO41" s="106"/>
      <c r="KXP41" s="106"/>
      <c r="KXQ41" s="106"/>
      <c r="KXR41" s="106"/>
      <c r="KXS41" s="106"/>
      <c r="KXT41" s="106"/>
      <c r="KXU41" s="106"/>
      <c r="KXV41" s="106"/>
      <c r="KXW41" s="106"/>
      <c r="KXX41" s="106"/>
      <c r="KXY41" s="106"/>
      <c r="KXZ41" s="106"/>
      <c r="KYA41" s="105"/>
      <c r="KYB41" s="106"/>
      <c r="KYC41" s="106"/>
      <c r="KYD41" s="106"/>
      <c r="KYE41" s="106"/>
      <c r="KYF41" s="106"/>
      <c r="KYG41" s="106"/>
      <c r="KYH41" s="106"/>
      <c r="KYI41" s="106"/>
      <c r="KYJ41" s="106"/>
      <c r="KYK41" s="106"/>
      <c r="KYL41" s="106"/>
      <c r="KYM41" s="106"/>
      <c r="KYN41" s="105"/>
      <c r="KYO41" s="106"/>
      <c r="KYP41" s="106"/>
      <c r="KYQ41" s="106"/>
      <c r="KYR41" s="106"/>
      <c r="KYS41" s="106"/>
      <c r="KYT41" s="106"/>
      <c r="KYU41" s="106"/>
      <c r="KYV41" s="106"/>
      <c r="KYW41" s="106"/>
      <c r="KYX41" s="106"/>
      <c r="KYY41" s="106"/>
      <c r="KYZ41" s="106"/>
      <c r="KZA41" s="105"/>
      <c r="KZB41" s="106"/>
      <c r="KZC41" s="106"/>
      <c r="KZD41" s="106"/>
      <c r="KZE41" s="106"/>
      <c r="KZF41" s="106"/>
      <c r="KZG41" s="106"/>
      <c r="KZH41" s="106"/>
      <c r="KZI41" s="106"/>
      <c r="KZJ41" s="106"/>
      <c r="KZK41" s="106"/>
      <c r="KZL41" s="106"/>
      <c r="KZM41" s="106"/>
      <c r="KZN41" s="105"/>
      <c r="KZO41" s="106"/>
      <c r="KZP41" s="106"/>
      <c r="KZQ41" s="106"/>
      <c r="KZR41" s="106"/>
      <c r="KZS41" s="106"/>
      <c r="KZT41" s="106"/>
      <c r="KZU41" s="106"/>
      <c r="KZV41" s="106"/>
      <c r="KZW41" s="106"/>
      <c r="KZX41" s="106"/>
      <c r="KZY41" s="106"/>
      <c r="KZZ41" s="106"/>
      <c r="LAA41" s="105"/>
      <c r="LAB41" s="106"/>
      <c r="LAC41" s="106"/>
      <c r="LAD41" s="106"/>
      <c r="LAE41" s="106"/>
      <c r="LAF41" s="106"/>
      <c r="LAG41" s="106"/>
      <c r="LAH41" s="106"/>
      <c r="LAI41" s="106"/>
      <c r="LAJ41" s="106"/>
      <c r="LAK41" s="106"/>
      <c r="LAL41" s="106"/>
      <c r="LAM41" s="106"/>
      <c r="LAN41" s="105"/>
      <c r="LAO41" s="106"/>
      <c r="LAP41" s="106"/>
      <c r="LAQ41" s="106"/>
      <c r="LAR41" s="106"/>
      <c r="LAS41" s="106"/>
      <c r="LAT41" s="106"/>
      <c r="LAU41" s="106"/>
      <c r="LAV41" s="106"/>
      <c r="LAW41" s="106"/>
      <c r="LAX41" s="106"/>
      <c r="LAY41" s="106"/>
      <c r="LAZ41" s="106"/>
      <c r="LBA41" s="105"/>
      <c r="LBB41" s="106"/>
      <c r="LBC41" s="106"/>
      <c r="LBD41" s="106"/>
      <c r="LBE41" s="106"/>
      <c r="LBF41" s="106"/>
      <c r="LBG41" s="106"/>
      <c r="LBH41" s="106"/>
      <c r="LBI41" s="106"/>
      <c r="LBJ41" s="106"/>
      <c r="LBK41" s="106"/>
      <c r="LBL41" s="106"/>
      <c r="LBM41" s="106"/>
      <c r="LBN41" s="105"/>
      <c r="LBO41" s="106"/>
      <c r="LBP41" s="106"/>
      <c r="LBQ41" s="106"/>
      <c r="LBR41" s="106"/>
      <c r="LBS41" s="106"/>
      <c r="LBT41" s="106"/>
      <c r="LBU41" s="106"/>
      <c r="LBV41" s="106"/>
      <c r="LBW41" s="106"/>
      <c r="LBX41" s="106"/>
      <c r="LBY41" s="106"/>
      <c r="LBZ41" s="106"/>
      <c r="LCA41" s="105"/>
      <c r="LCB41" s="106"/>
      <c r="LCC41" s="106"/>
      <c r="LCD41" s="106"/>
      <c r="LCE41" s="106"/>
      <c r="LCF41" s="106"/>
      <c r="LCG41" s="106"/>
      <c r="LCH41" s="106"/>
      <c r="LCI41" s="106"/>
      <c r="LCJ41" s="106"/>
      <c r="LCK41" s="106"/>
      <c r="LCL41" s="106"/>
      <c r="LCM41" s="106"/>
      <c r="LCN41" s="105"/>
      <c r="LCO41" s="106"/>
      <c r="LCP41" s="106"/>
      <c r="LCQ41" s="106"/>
      <c r="LCR41" s="106"/>
      <c r="LCS41" s="106"/>
      <c r="LCT41" s="106"/>
      <c r="LCU41" s="106"/>
      <c r="LCV41" s="106"/>
      <c r="LCW41" s="106"/>
      <c r="LCX41" s="106"/>
      <c r="LCY41" s="106"/>
      <c r="LCZ41" s="106"/>
      <c r="LDA41" s="105"/>
      <c r="LDB41" s="106"/>
      <c r="LDC41" s="106"/>
      <c r="LDD41" s="106"/>
      <c r="LDE41" s="106"/>
      <c r="LDF41" s="106"/>
      <c r="LDG41" s="106"/>
      <c r="LDH41" s="106"/>
      <c r="LDI41" s="106"/>
      <c r="LDJ41" s="106"/>
      <c r="LDK41" s="106"/>
      <c r="LDL41" s="106"/>
      <c r="LDM41" s="106"/>
      <c r="LDN41" s="105"/>
      <c r="LDO41" s="106"/>
      <c r="LDP41" s="106"/>
      <c r="LDQ41" s="106"/>
      <c r="LDR41" s="106"/>
      <c r="LDS41" s="106"/>
      <c r="LDT41" s="106"/>
      <c r="LDU41" s="106"/>
      <c r="LDV41" s="106"/>
      <c r="LDW41" s="106"/>
      <c r="LDX41" s="106"/>
      <c r="LDY41" s="106"/>
      <c r="LDZ41" s="106"/>
      <c r="LEA41" s="105"/>
      <c r="LEB41" s="106"/>
      <c r="LEC41" s="106"/>
      <c r="LED41" s="106"/>
      <c r="LEE41" s="106"/>
      <c r="LEF41" s="106"/>
      <c r="LEG41" s="106"/>
      <c r="LEH41" s="106"/>
      <c r="LEI41" s="106"/>
      <c r="LEJ41" s="106"/>
      <c r="LEK41" s="106"/>
      <c r="LEL41" s="106"/>
      <c r="LEM41" s="106"/>
      <c r="LEN41" s="105"/>
      <c r="LEO41" s="106"/>
      <c r="LEP41" s="106"/>
      <c r="LEQ41" s="106"/>
      <c r="LER41" s="106"/>
      <c r="LES41" s="106"/>
      <c r="LET41" s="106"/>
      <c r="LEU41" s="106"/>
      <c r="LEV41" s="106"/>
      <c r="LEW41" s="106"/>
      <c r="LEX41" s="106"/>
      <c r="LEY41" s="106"/>
      <c r="LEZ41" s="106"/>
      <c r="LFA41" s="105"/>
      <c r="LFB41" s="106"/>
      <c r="LFC41" s="106"/>
      <c r="LFD41" s="106"/>
      <c r="LFE41" s="106"/>
      <c r="LFF41" s="106"/>
      <c r="LFG41" s="106"/>
      <c r="LFH41" s="106"/>
      <c r="LFI41" s="106"/>
      <c r="LFJ41" s="106"/>
      <c r="LFK41" s="106"/>
      <c r="LFL41" s="106"/>
      <c r="LFM41" s="106"/>
      <c r="LFN41" s="105"/>
      <c r="LFO41" s="106"/>
      <c r="LFP41" s="106"/>
      <c r="LFQ41" s="106"/>
      <c r="LFR41" s="106"/>
      <c r="LFS41" s="106"/>
      <c r="LFT41" s="106"/>
      <c r="LFU41" s="106"/>
      <c r="LFV41" s="106"/>
      <c r="LFW41" s="106"/>
      <c r="LFX41" s="106"/>
      <c r="LFY41" s="106"/>
      <c r="LFZ41" s="106"/>
      <c r="LGA41" s="105"/>
      <c r="LGB41" s="106"/>
      <c r="LGC41" s="106"/>
      <c r="LGD41" s="106"/>
      <c r="LGE41" s="106"/>
      <c r="LGF41" s="106"/>
      <c r="LGG41" s="106"/>
      <c r="LGH41" s="106"/>
      <c r="LGI41" s="106"/>
      <c r="LGJ41" s="106"/>
      <c r="LGK41" s="106"/>
      <c r="LGL41" s="106"/>
      <c r="LGM41" s="106"/>
      <c r="LGN41" s="105"/>
      <c r="LGO41" s="106"/>
      <c r="LGP41" s="106"/>
      <c r="LGQ41" s="106"/>
      <c r="LGR41" s="106"/>
      <c r="LGS41" s="106"/>
      <c r="LGT41" s="106"/>
      <c r="LGU41" s="106"/>
      <c r="LGV41" s="106"/>
      <c r="LGW41" s="106"/>
      <c r="LGX41" s="106"/>
      <c r="LGY41" s="106"/>
      <c r="LGZ41" s="106"/>
      <c r="LHA41" s="105"/>
      <c r="LHB41" s="106"/>
      <c r="LHC41" s="106"/>
      <c r="LHD41" s="106"/>
      <c r="LHE41" s="106"/>
      <c r="LHF41" s="106"/>
      <c r="LHG41" s="106"/>
      <c r="LHH41" s="106"/>
      <c r="LHI41" s="106"/>
      <c r="LHJ41" s="106"/>
      <c r="LHK41" s="106"/>
      <c r="LHL41" s="106"/>
      <c r="LHM41" s="106"/>
      <c r="LHN41" s="105"/>
      <c r="LHO41" s="106"/>
      <c r="LHP41" s="106"/>
      <c r="LHQ41" s="106"/>
      <c r="LHR41" s="106"/>
      <c r="LHS41" s="106"/>
      <c r="LHT41" s="106"/>
      <c r="LHU41" s="106"/>
      <c r="LHV41" s="106"/>
      <c r="LHW41" s="106"/>
      <c r="LHX41" s="106"/>
      <c r="LHY41" s="106"/>
      <c r="LHZ41" s="106"/>
      <c r="LIA41" s="105"/>
      <c r="LIB41" s="106"/>
      <c r="LIC41" s="106"/>
      <c r="LID41" s="106"/>
      <c r="LIE41" s="106"/>
      <c r="LIF41" s="106"/>
      <c r="LIG41" s="106"/>
      <c r="LIH41" s="106"/>
      <c r="LII41" s="106"/>
      <c r="LIJ41" s="106"/>
      <c r="LIK41" s="106"/>
      <c r="LIL41" s="106"/>
      <c r="LIM41" s="106"/>
      <c r="LIN41" s="105"/>
      <c r="LIO41" s="106"/>
      <c r="LIP41" s="106"/>
      <c r="LIQ41" s="106"/>
      <c r="LIR41" s="106"/>
      <c r="LIS41" s="106"/>
      <c r="LIT41" s="106"/>
      <c r="LIU41" s="106"/>
      <c r="LIV41" s="106"/>
      <c r="LIW41" s="106"/>
      <c r="LIX41" s="106"/>
      <c r="LIY41" s="106"/>
      <c r="LIZ41" s="106"/>
      <c r="LJA41" s="105"/>
      <c r="LJB41" s="106"/>
      <c r="LJC41" s="106"/>
      <c r="LJD41" s="106"/>
      <c r="LJE41" s="106"/>
      <c r="LJF41" s="106"/>
      <c r="LJG41" s="106"/>
      <c r="LJH41" s="106"/>
      <c r="LJI41" s="106"/>
      <c r="LJJ41" s="106"/>
      <c r="LJK41" s="106"/>
      <c r="LJL41" s="106"/>
      <c r="LJM41" s="106"/>
      <c r="LJN41" s="105"/>
      <c r="LJO41" s="106"/>
      <c r="LJP41" s="106"/>
      <c r="LJQ41" s="106"/>
      <c r="LJR41" s="106"/>
      <c r="LJS41" s="106"/>
      <c r="LJT41" s="106"/>
      <c r="LJU41" s="106"/>
      <c r="LJV41" s="106"/>
      <c r="LJW41" s="106"/>
      <c r="LJX41" s="106"/>
      <c r="LJY41" s="106"/>
      <c r="LJZ41" s="106"/>
      <c r="LKA41" s="105"/>
      <c r="LKB41" s="106"/>
      <c r="LKC41" s="106"/>
      <c r="LKD41" s="106"/>
      <c r="LKE41" s="106"/>
      <c r="LKF41" s="106"/>
      <c r="LKG41" s="106"/>
      <c r="LKH41" s="106"/>
      <c r="LKI41" s="106"/>
      <c r="LKJ41" s="106"/>
      <c r="LKK41" s="106"/>
      <c r="LKL41" s="106"/>
      <c r="LKM41" s="106"/>
      <c r="LKN41" s="105"/>
      <c r="LKO41" s="106"/>
      <c r="LKP41" s="106"/>
      <c r="LKQ41" s="106"/>
      <c r="LKR41" s="106"/>
      <c r="LKS41" s="106"/>
      <c r="LKT41" s="106"/>
      <c r="LKU41" s="106"/>
      <c r="LKV41" s="106"/>
      <c r="LKW41" s="106"/>
      <c r="LKX41" s="106"/>
      <c r="LKY41" s="106"/>
      <c r="LKZ41" s="106"/>
      <c r="LLA41" s="105"/>
      <c r="LLB41" s="106"/>
      <c r="LLC41" s="106"/>
      <c r="LLD41" s="106"/>
      <c r="LLE41" s="106"/>
      <c r="LLF41" s="106"/>
      <c r="LLG41" s="106"/>
      <c r="LLH41" s="106"/>
      <c r="LLI41" s="106"/>
      <c r="LLJ41" s="106"/>
      <c r="LLK41" s="106"/>
      <c r="LLL41" s="106"/>
      <c r="LLM41" s="106"/>
      <c r="LLN41" s="105"/>
      <c r="LLO41" s="106"/>
      <c r="LLP41" s="106"/>
      <c r="LLQ41" s="106"/>
      <c r="LLR41" s="106"/>
      <c r="LLS41" s="106"/>
      <c r="LLT41" s="106"/>
      <c r="LLU41" s="106"/>
      <c r="LLV41" s="106"/>
      <c r="LLW41" s="106"/>
      <c r="LLX41" s="106"/>
      <c r="LLY41" s="106"/>
      <c r="LLZ41" s="106"/>
      <c r="LMA41" s="105"/>
      <c r="LMB41" s="106"/>
      <c r="LMC41" s="106"/>
      <c r="LMD41" s="106"/>
      <c r="LME41" s="106"/>
      <c r="LMF41" s="106"/>
      <c r="LMG41" s="106"/>
      <c r="LMH41" s="106"/>
      <c r="LMI41" s="106"/>
      <c r="LMJ41" s="106"/>
      <c r="LMK41" s="106"/>
      <c r="LML41" s="106"/>
      <c r="LMM41" s="106"/>
      <c r="LMN41" s="105"/>
      <c r="LMO41" s="106"/>
      <c r="LMP41" s="106"/>
      <c r="LMQ41" s="106"/>
      <c r="LMR41" s="106"/>
      <c r="LMS41" s="106"/>
      <c r="LMT41" s="106"/>
      <c r="LMU41" s="106"/>
      <c r="LMV41" s="106"/>
      <c r="LMW41" s="106"/>
      <c r="LMX41" s="106"/>
      <c r="LMY41" s="106"/>
      <c r="LMZ41" s="106"/>
      <c r="LNA41" s="105"/>
      <c r="LNB41" s="106"/>
      <c r="LNC41" s="106"/>
      <c r="LND41" s="106"/>
      <c r="LNE41" s="106"/>
      <c r="LNF41" s="106"/>
      <c r="LNG41" s="106"/>
      <c r="LNH41" s="106"/>
      <c r="LNI41" s="106"/>
      <c r="LNJ41" s="106"/>
      <c r="LNK41" s="106"/>
      <c r="LNL41" s="106"/>
      <c r="LNM41" s="106"/>
      <c r="LNN41" s="105"/>
      <c r="LNO41" s="106"/>
      <c r="LNP41" s="106"/>
      <c r="LNQ41" s="106"/>
      <c r="LNR41" s="106"/>
      <c r="LNS41" s="106"/>
      <c r="LNT41" s="106"/>
      <c r="LNU41" s="106"/>
      <c r="LNV41" s="106"/>
      <c r="LNW41" s="106"/>
      <c r="LNX41" s="106"/>
      <c r="LNY41" s="106"/>
      <c r="LNZ41" s="106"/>
      <c r="LOA41" s="105"/>
      <c r="LOB41" s="106"/>
      <c r="LOC41" s="106"/>
      <c r="LOD41" s="106"/>
      <c r="LOE41" s="106"/>
      <c r="LOF41" s="106"/>
      <c r="LOG41" s="106"/>
      <c r="LOH41" s="106"/>
      <c r="LOI41" s="106"/>
      <c r="LOJ41" s="106"/>
      <c r="LOK41" s="106"/>
      <c r="LOL41" s="106"/>
      <c r="LOM41" s="106"/>
      <c r="LON41" s="105"/>
      <c r="LOO41" s="106"/>
      <c r="LOP41" s="106"/>
      <c r="LOQ41" s="106"/>
      <c r="LOR41" s="106"/>
      <c r="LOS41" s="106"/>
      <c r="LOT41" s="106"/>
      <c r="LOU41" s="106"/>
      <c r="LOV41" s="106"/>
      <c r="LOW41" s="106"/>
      <c r="LOX41" s="106"/>
      <c r="LOY41" s="106"/>
      <c r="LOZ41" s="106"/>
      <c r="LPA41" s="105"/>
      <c r="LPB41" s="106"/>
      <c r="LPC41" s="106"/>
      <c r="LPD41" s="106"/>
      <c r="LPE41" s="106"/>
      <c r="LPF41" s="106"/>
      <c r="LPG41" s="106"/>
      <c r="LPH41" s="106"/>
      <c r="LPI41" s="106"/>
      <c r="LPJ41" s="106"/>
      <c r="LPK41" s="106"/>
      <c r="LPL41" s="106"/>
      <c r="LPM41" s="106"/>
      <c r="LPN41" s="105"/>
      <c r="LPO41" s="106"/>
      <c r="LPP41" s="106"/>
      <c r="LPQ41" s="106"/>
      <c r="LPR41" s="106"/>
      <c r="LPS41" s="106"/>
      <c r="LPT41" s="106"/>
      <c r="LPU41" s="106"/>
      <c r="LPV41" s="106"/>
      <c r="LPW41" s="106"/>
      <c r="LPX41" s="106"/>
      <c r="LPY41" s="106"/>
      <c r="LPZ41" s="106"/>
      <c r="LQA41" s="105"/>
      <c r="LQB41" s="106"/>
      <c r="LQC41" s="106"/>
      <c r="LQD41" s="106"/>
      <c r="LQE41" s="106"/>
      <c r="LQF41" s="106"/>
      <c r="LQG41" s="106"/>
      <c r="LQH41" s="106"/>
      <c r="LQI41" s="106"/>
      <c r="LQJ41" s="106"/>
      <c r="LQK41" s="106"/>
      <c r="LQL41" s="106"/>
      <c r="LQM41" s="106"/>
      <c r="LQN41" s="105"/>
      <c r="LQO41" s="106"/>
      <c r="LQP41" s="106"/>
      <c r="LQQ41" s="106"/>
      <c r="LQR41" s="106"/>
      <c r="LQS41" s="106"/>
      <c r="LQT41" s="106"/>
      <c r="LQU41" s="106"/>
      <c r="LQV41" s="106"/>
      <c r="LQW41" s="106"/>
      <c r="LQX41" s="106"/>
      <c r="LQY41" s="106"/>
      <c r="LQZ41" s="106"/>
      <c r="LRA41" s="105"/>
      <c r="LRB41" s="106"/>
      <c r="LRC41" s="106"/>
      <c r="LRD41" s="106"/>
      <c r="LRE41" s="106"/>
      <c r="LRF41" s="106"/>
      <c r="LRG41" s="106"/>
      <c r="LRH41" s="106"/>
      <c r="LRI41" s="106"/>
      <c r="LRJ41" s="106"/>
      <c r="LRK41" s="106"/>
      <c r="LRL41" s="106"/>
      <c r="LRM41" s="106"/>
      <c r="LRN41" s="105"/>
      <c r="LRO41" s="106"/>
      <c r="LRP41" s="106"/>
      <c r="LRQ41" s="106"/>
      <c r="LRR41" s="106"/>
      <c r="LRS41" s="106"/>
      <c r="LRT41" s="106"/>
      <c r="LRU41" s="106"/>
      <c r="LRV41" s="106"/>
      <c r="LRW41" s="106"/>
      <c r="LRX41" s="106"/>
      <c r="LRY41" s="106"/>
      <c r="LRZ41" s="106"/>
      <c r="LSA41" s="105"/>
      <c r="LSB41" s="106"/>
      <c r="LSC41" s="106"/>
      <c r="LSD41" s="106"/>
      <c r="LSE41" s="106"/>
      <c r="LSF41" s="106"/>
      <c r="LSG41" s="106"/>
      <c r="LSH41" s="106"/>
      <c r="LSI41" s="106"/>
      <c r="LSJ41" s="106"/>
      <c r="LSK41" s="106"/>
      <c r="LSL41" s="106"/>
      <c r="LSM41" s="106"/>
      <c r="LSN41" s="105"/>
      <c r="LSO41" s="106"/>
      <c r="LSP41" s="106"/>
      <c r="LSQ41" s="106"/>
      <c r="LSR41" s="106"/>
      <c r="LSS41" s="106"/>
      <c r="LST41" s="106"/>
      <c r="LSU41" s="106"/>
      <c r="LSV41" s="106"/>
      <c r="LSW41" s="106"/>
      <c r="LSX41" s="106"/>
      <c r="LSY41" s="106"/>
      <c r="LSZ41" s="106"/>
      <c r="LTA41" s="105"/>
      <c r="LTB41" s="106"/>
      <c r="LTC41" s="106"/>
      <c r="LTD41" s="106"/>
      <c r="LTE41" s="106"/>
      <c r="LTF41" s="106"/>
      <c r="LTG41" s="106"/>
      <c r="LTH41" s="106"/>
      <c r="LTI41" s="106"/>
      <c r="LTJ41" s="106"/>
      <c r="LTK41" s="106"/>
      <c r="LTL41" s="106"/>
      <c r="LTM41" s="106"/>
      <c r="LTN41" s="105"/>
      <c r="LTO41" s="106"/>
      <c r="LTP41" s="106"/>
      <c r="LTQ41" s="106"/>
      <c r="LTR41" s="106"/>
      <c r="LTS41" s="106"/>
      <c r="LTT41" s="106"/>
      <c r="LTU41" s="106"/>
      <c r="LTV41" s="106"/>
      <c r="LTW41" s="106"/>
      <c r="LTX41" s="106"/>
      <c r="LTY41" s="106"/>
      <c r="LTZ41" s="106"/>
      <c r="LUA41" s="105"/>
      <c r="LUB41" s="106"/>
      <c r="LUC41" s="106"/>
      <c r="LUD41" s="106"/>
      <c r="LUE41" s="106"/>
      <c r="LUF41" s="106"/>
      <c r="LUG41" s="106"/>
      <c r="LUH41" s="106"/>
      <c r="LUI41" s="106"/>
      <c r="LUJ41" s="106"/>
      <c r="LUK41" s="106"/>
      <c r="LUL41" s="106"/>
      <c r="LUM41" s="106"/>
      <c r="LUN41" s="105"/>
      <c r="LUO41" s="106"/>
      <c r="LUP41" s="106"/>
      <c r="LUQ41" s="106"/>
      <c r="LUR41" s="106"/>
      <c r="LUS41" s="106"/>
      <c r="LUT41" s="106"/>
      <c r="LUU41" s="106"/>
      <c r="LUV41" s="106"/>
      <c r="LUW41" s="106"/>
      <c r="LUX41" s="106"/>
      <c r="LUY41" s="106"/>
      <c r="LUZ41" s="106"/>
      <c r="LVA41" s="105"/>
      <c r="LVB41" s="106"/>
      <c r="LVC41" s="106"/>
      <c r="LVD41" s="106"/>
      <c r="LVE41" s="106"/>
      <c r="LVF41" s="106"/>
      <c r="LVG41" s="106"/>
      <c r="LVH41" s="106"/>
      <c r="LVI41" s="106"/>
      <c r="LVJ41" s="106"/>
      <c r="LVK41" s="106"/>
      <c r="LVL41" s="106"/>
      <c r="LVM41" s="106"/>
      <c r="LVN41" s="105"/>
      <c r="LVO41" s="106"/>
      <c r="LVP41" s="106"/>
      <c r="LVQ41" s="106"/>
      <c r="LVR41" s="106"/>
      <c r="LVS41" s="106"/>
      <c r="LVT41" s="106"/>
      <c r="LVU41" s="106"/>
      <c r="LVV41" s="106"/>
      <c r="LVW41" s="106"/>
      <c r="LVX41" s="106"/>
      <c r="LVY41" s="106"/>
      <c r="LVZ41" s="106"/>
      <c r="LWA41" s="105"/>
      <c r="LWB41" s="106"/>
      <c r="LWC41" s="106"/>
      <c r="LWD41" s="106"/>
      <c r="LWE41" s="106"/>
      <c r="LWF41" s="106"/>
      <c r="LWG41" s="106"/>
      <c r="LWH41" s="106"/>
      <c r="LWI41" s="106"/>
      <c r="LWJ41" s="106"/>
      <c r="LWK41" s="106"/>
      <c r="LWL41" s="106"/>
      <c r="LWM41" s="106"/>
      <c r="LWN41" s="105"/>
      <c r="LWO41" s="106"/>
      <c r="LWP41" s="106"/>
      <c r="LWQ41" s="106"/>
      <c r="LWR41" s="106"/>
      <c r="LWS41" s="106"/>
      <c r="LWT41" s="106"/>
      <c r="LWU41" s="106"/>
      <c r="LWV41" s="106"/>
      <c r="LWW41" s="106"/>
      <c r="LWX41" s="106"/>
      <c r="LWY41" s="106"/>
      <c r="LWZ41" s="106"/>
      <c r="LXA41" s="105"/>
      <c r="LXB41" s="106"/>
      <c r="LXC41" s="106"/>
      <c r="LXD41" s="106"/>
      <c r="LXE41" s="106"/>
      <c r="LXF41" s="106"/>
      <c r="LXG41" s="106"/>
      <c r="LXH41" s="106"/>
      <c r="LXI41" s="106"/>
      <c r="LXJ41" s="106"/>
      <c r="LXK41" s="106"/>
      <c r="LXL41" s="106"/>
      <c r="LXM41" s="106"/>
      <c r="LXN41" s="105"/>
      <c r="LXO41" s="106"/>
      <c r="LXP41" s="106"/>
      <c r="LXQ41" s="106"/>
      <c r="LXR41" s="106"/>
      <c r="LXS41" s="106"/>
      <c r="LXT41" s="106"/>
      <c r="LXU41" s="106"/>
      <c r="LXV41" s="106"/>
      <c r="LXW41" s="106"/>
      <c r="LXX41" s="106"/>
      <c r="LXY41" s="106"/>
      <c r="LXZ41" s="106"/>
      <c r="LYA41" s="105"/>
      <c r="LYB41" s="106"/>
      <c r="LYC41" s="106"/>
      <c r="LYD41" s="106"/>
      <c r="LYE41" s="106"/>
      <c r="LYF41" s="106"/>
      <c r="LYG41" s="106"/>
      <c r="LYH41" s="106"/>
      <c r="LYI41" s="106"/>
      <c r="LYJ41" s="106"/>
      <c r="LYK41" s="106"/>
      <c r="LYL41" s="106"/>
      <c r="LYM41" s="106"/>
      <c r="LYN41" s="105"/>
      <c r="LYO41" s="106"/>
      <c r="LYP41" s="106"/>
      <c r="LYQ41" s="106"/>
      <c r="LYR41" s="106"/>
      <c r="LYS41" s="106"/>
      <c r="LYT41" s="106"/>
      <c r="LYU41" s="106"/>
      <c r="LYV41" s="106"/>
      <c r="LYW41" s="106"/>
      <c r="LYX41" s="106"/>
      <c r="LYY41" s="106"/>
      <c r="LYZ41" s="106"/>
      <c r="LZA41" s="105"/>
      <c r="LZB41" s="106"/>
      <c r="LZC41" s="106"/>
      <c r="LZD41" s="106"/>
      <c r="LZE41" s="106"/>
      <c r="LZF41" s="106"/>
      <c r="LZG41" s="106"/>
      <c r="LZH41" s="106"/>
      <c r="LZI41" s="106"/>
      <c r="LZJ41" s="106"/>
      <c r="LZK41" s="106"/>
      <c r="LZL41" s="106"/>
      <c r="LZM41" s="106"/>
      <c r="LZN41" s="105"/>
      <c r="LZO41" s="106"/>
      <c r="LZP41" s="106"/>
      <c r="LZQ41" s="106"/>
      <c r="LZR41" s="106"/>
      <c r="LZS41" s="106"/>
      <c r="LZT41" s="106"/>
      <c r="LZU41" s="106"/>
      <c r="LZV41" s="106"/>
      <c r="LZW41" s="106"/>
      <c r="LZX41" s="106"/>
      <c r="LZY41" s="106"/>
      <c r="LZZ41" s="106"/>
      <c r="MAA41" s="105"/>
      <c r="MAB41" s="106"/>
      <c r="MAC41" s="106"/>
      <c r="MAD41" s="106"/>
      <c r="MAE41" s="106"/>
      <c r="MAF41" s="106"/>
      <c r="MAG41" s="106"/>
      <c r="MAH41" s="106"/>
      <c r="MAI41" s="106"/>
      <c r="MAJ41" s="106"/>
      <c r="MAK41" s="106"/>
      <c r="MAL41" s="106"/>
      <c r="MAM41" s="106"/>
      <c r="MAN41" s="105"/>
      <c r="MAO41" s="106"/>
      <c r="MAP41" s="106"/>
      <c r="MAQ41" s="106"/>
      <c r="MAR41" s="106"/>
      <c r="MAS41" s="106"/>
      <c r="MAT41" s="106"/>
      <c r="MAU41" s="106"/>
      <c r="MAV41" s="106"/>
      <c r="MAW41" s="106"/>
      <c r="MAX41" s="106"/>
      <c r="MAY41" s="106"/>
      <c r="MAZ41" s="106"/>
      <c r="MBA41" s="105"/>
      <c r="MBB41" s="106"/>
      <c r="MBC41" s="106"/>
      <c r="MBD41" s="106"/>
      <c r="MBE41" s="106"/>
      <c r="MBF41" s="106"/>
      <c r="MBG41" s="106"/>
      <c r="MBH41" s="106"/>
      <c r="MBI41" s="106"/>
      <c r="MBJ41" s="106"/>
      <c r="MBK41" s="106"/>
      <c r="MBL41" s="106"/>
      <c r="MBM41" s="106"/>
      <c r="MBN41" s="105"/>
      <c r="MBO41" s="106"/>
      <c r="MBP41" s="106"/>
      <c r="MBQ41" s="106"/>
      <c r="MBR41" s="106"/>
      <c r="MBS41" s="106"/>
      <c r="MBT41" s="106"/>
      <c r="MBU41" s="106"/>
      <c r="MBV41" s="106"/>
      <c r="MBW41" s="106"/>
      <c r="MBX41" s="106"/>
      <c r="MBY41" s="106"/>
      <c r="MBZ41" s="106"/>
      <c r="MCA41" s="105"/>
      <c r="MCB41" s="106"/>
      <c r="MCC41" s="106"/>
      <c r="MCD41" s="106"/>
      <c r="MCE41" s="106"/>
      <c r="MCF41" s="106"/>
      <c r="MCG41" s="106"/>
      <c r="MCH41" s="106"/>
      <c r="MCI41" s="106"/>
      <c r="MCJ41" s="106"/>
      <c r="MCK41" s="106"/>
      <c r="MCL41" s="106"/>
      <c r="MCM41" s="106"/>
      <c r="MCN41" s="105"/>
      <c r="MCO41" s="106"/>
      <c r="MCP41" s="106"/>
      <c r="MCQ41" s="106"/>
      <c r="MCR41" s="106"/>
      <c r="MCS41" s="106"/>
      <c r="MCT41" s="106"/>
      <c r="MCU41" s="106"/>
      <c r="MCV41" s="106"/>
      <c r="MCW41" s="106"/>
      <c r="MCX41" s="106"/>
      <c r="MCY41" s="106"/>
      <c r="MCZ41" s="106"/>
      <c r="MDA41" s="105"/>
      <c r="MDB41" s="106"/>
      <c r="MDC41" s="106"/>
      <c r="MDD41" s="106"/>
      <c r="MDE41" s="106"/>
      <c r="MDF41" s="106"/>
      <c r="MDG41" s="106"/>
      <c r="MDH41" s="106"/>
      <c r="MDI41" s="106"/>
      <c r="MDJ41" s="106"/>
      <c r="MDK41" s="106"/>
      <c r="MDL41" s="106"/>
      <c r="MDM41" s="106"/>
      <c r="MDN41" s="105"/>
      <c r="MDO41" s="106"/>
      <c r="MDP41" s="106"/>
      <c r="MDQ41" s="106"/>
      <c r="MDR41" s="106"/>
      <c r="MDS41" s="106"/>
      <c r="MDT41" s="106"/>
      <c r="MDU41" s="106"/>
      <c r="MDV41" s="106"/>
      <c r="MDW41" s="106"/>
      <c r="MDX41" s="106"/>
      <c r="MDY41" s="106"/>
      <c r="MDZ41" s="106"/>
      <c r="MEA41" s="105"/>
      <c r="MEB41" s="106"/>
      <c r="MEC41" s="106"/>
      <c r="MED41" s="106"/>
      <c r="MEE41" s="106"/>
      <c r="MEF41" s="106"/>
      <c r="MEG41" s="106"/>
      <c r="MEH41" s="106"/>
      <c r="MEI41" s="106"/>
      <c r="MEJ41" s="106"/>
      <c r="MEK41" s="106"/>
      <c r="MEL41" s="106"/>
      <c r="MEM41" s="106"/>
      <c r="MEN41" s="105"/>
      <c r="MEO41" s="106"/>
      <c r="MEP41" s="106"/>
      <c r="MEQ41" s="106"/>
      <c r="MER41" s="106"/>
      <c r="MES41" s="106"/>
      <c r="MET41" s="106"/>
      <c r="MEU41" s="106"/>
      <c r="MEV41" s="106"/>
      <c r="MEW41" s="106"/>
      <c r="MEX41" s="106"/>
      <c r="MEY41" s="106"/>
      <c r="MEZ41" s="106"/>
      <c r="MFA41" s="105"/>
      <c r="MFB41" s="106"/>
      <c r="MFC41" s="106"/>
      <c r="MFD41" s="106"/>
      <c r="MFE41" s="106"/>
      <c r="MFF41" s="106"/>
      <c r="MFG41" s="106"/>
      <c r="MFH41" s="106"/>
      <c r="MFI41" s="106"/>
      <c r="MFJ41" s="106"/>
      <c r="MFK41" s="106"/>
      <c r="MFL41" s="106"/>
      <c r="MFM41" s="106"/>
      <c r="MFN41" s="105"/>
      <c r="MFO41" s="106"/>
      <c r="MFP41" s="106"/>
      <c r="MFQ41" s="106"/>
      <c r="MFR41" s="106"/>
      <c r="MFS41" s="106"/>
      <c r="MFT41" s="106"/>
      <c r="MFU41" s="106"/>
      <c r="MFV41" s="106"/>
      <c r="MFW41" s="106"/>
      <c r="MFX41" s="106"/>
      <c r="MFY41" s="106"/>
      <c r="MFZ41" s="106"/>
      <c r="MGA41" s="105"/>
      <c r="MGB41" s="106"/>
      <c r="MGC41" s="106"/>
      <c r="MGD41" s="106"/>
      <c r="MGE41" s="106"/>
      <c r="MGF41" s="106"/>
      <c r="MGG41" s="106"/>
      <c r="MGH41" s="106"/>
      <c r="MGI41" s="106"/>
      <c r="MGJ41" s="106"/>
      <c r="MGK41" s="106"/>
      <c r="MGL41" s="106"/>
      <c r="MGM41" s="106"/>
      <c r="MGN41" s="105"/>
      <c r="MGO41" s="106"/>
      <c r="MGP41" s="106"/>
      <c r="MGQ41" s="106"/>
      <c r="MGR41" s="106"/>
      <c r="MGS41" s="106"/>
      <c r="MGT41" s="106"/>
      <c r="MGU41" s="106"/>
      <c r="MGV41" s="106"/>
      <c r="MGW41" s="106"/>
      <c r="MGX41" s="106"/>
      <c r="MGY41" s="106"/>
      <c r="MGZ41" s="106"/>
      <c r="MHA41" s="105"/>
      <c r="MHB41" s="106"/>
      <c r="MHC41" s="106"/>
      <c r="MHD41" s="106"/>
      <c r="MHE41" s="106"/>
      <c r="MHF41" s="106"/>
      <c r="MHG41" s="106"/>
      <c r="MHH41" s="106"/>
      <c r="MHI41" s="106"/>
      <c r="MHJ41" s="106"/>
      <c r="MHK41" s="106"/>
      <c r="MHL41" s="106"/>
      <c r="MHM41" s="106"/>
      <c r="MHN41" s="105"/>
      <c r="MHO41" s="106"/>
      <c r="MHP41" s="106"/>
      <c r="MHQ41" s="106"/>
      <c r="MHR41" s="106"/>
      <c r="MHS41" s="106"/>
      <c r="MHT41" s="106"/>
      <c r="MHU41" s="106"/>
      <c r="MHV41" s="106"/>
      <c r="MHW41" s="106"/>
      <c r="MHX41" s="106"/>
      <c r="MHY41" s="106"/>
      <c r="MHZ41" s="106"/>
      <c r="MIA41" s="105"/>
      <c r="MIB41" s="106"/>
      <c r="MIC41" s="106"/>
      <c r="MID41" s="106"/>
      <c r="MIE41" s="106"/>
      <c r="MIF41" s="106"/>
      <c r="MIG41" s="106"/>
      <c r="MIH41" s="106"/>
      <c r="MII41" s="106"/>
      <c r="MIJ41" s="106"/>
      <c r="MIK41" s="106"/>
      <c r="MIL41" s="106"/>
      <c r="MIM41" s="106"/>
      <c r="MIN41" s="105"/>
      <c r="MIO41" s="106"/>
      <c r="MIP41" s="106"/>
      <c r="MIQ41" s="106"/>
      <c r="MIR41" s="106"/>
      <c r="MIS41" s="106"/>
      <c r="MIT41" s="106"/>
      <c r="MIU41" s="106"/>
      <c r="MIV41" s="106"/>
      <c r="MIW41" s="106"/>
      <c r="MIX41" s="106"/>
      <c r="MIY41" s="106"/>
      <c r="MIZ41" s="106"/>
      <c r="MJA41" s="105"/>
      <c r="MJB41" s="106"/>
      <c r="MJC41" s="106"/>
      <c r="MJD41" s="106"/>
      <c r="MJE41" s="106"/>
      <c r="MJF41" s="106"/>
      <c r="MJG41" s="106"/>
      <c r="MJH41" s="106"/>
      <c r="MJI41" s="106"/>
      <c r="MJJ41" s="106"/>
      <c r="MJK41" s="106"/>
      <c r="MJL41" s="106"/>
      <c r="MJM41" s="106"/>
      <c r="MJN41" s="105"/>
      <c r="MJO41" s="106"/>
      <c r="MJP41" s="106"/>
      <c r="MJQ41" s="106"/>
      <c r="MJR41" s="106"/>
      <c r="MJS41" s="106"/>
      <c r="MJT41" s="106"/>
      <c r="MJU41" s="106"/>
      <c r="MJV41" s="106"/>
      <c r="MJW41" s="106"/>
      <c r="MJX41" s="106"/>
      <c r="MJY41" s="106"/>
      <c r="MJZ41" s="106"/>
      <c r="MKA41" s="105"/>
      <c r="MKB41" s="106"/>
      <c r="MKC41" s="106"/>
      <c r="MKD41" s="106"/>
      <c r="MKE41" s="106"/>
      <c r="MKF41" s="106"/>
      <c r="MKG41" s="106"/>
      <c r="MKH41" s="106"/>
      <c r="MKI41" s="106"/>
      <c r="MKJ41" s="106"/>
      <c r="MKK41" s="106"/>
      <c r="MKL41" s="106"/>
      <c r="MKM41" s="106"/>
      <c r="MKN41" s="105"/>
      <c r="MKO41" s="106"/>
      <c r="MKP41" s="106"/>
      <c r="MKQ41" s="106"/>
      <c r="MKR41" s="106"/>
      <c r="MKS41" s="106"/>
      <c r="MKT41" s="106"/>
      <c r="MKU41" s="106"/>
      <c r="MKV41" s="106"/>
      <c r="MKW41" s="106"/>
      <c r="MKX41" s="106"/>
      <c r="MKY41" s="106"/>
      <c r="MKZ41" s="106"/>
      <c r="MLA41" s="105"/>
      <c r="MLB41" s="106"/>
      <c r="MLC41" s="106"/>
      <c r="MLD41" s="106"/>
      <c r="MLE41" s="106"/>
      <c r="MLF41" s="106"/>
      <c r="MLG41" s="106"/>
      <c r="MLH41" s="106"/>
      <c r="MLI41" s="106"/>
      <c r="MLJ41" s="106"/>
      <c r="MLK41" s="106"/>
      <c r="MLL41" s="106"/>
      <c r="MLM41" s="106"/>
      <c r="MLN41" s="105"/>
      <c r="MLO41" s="106"/>
      <c r="MLP41" s="106"/>
      <c r="MLQ41" s="106"/>
      <c r="MLR41" s="106"/>
      <c r="MLS41" s="106"/>
      <c r="MLT41" s="106"/>
      <c r="MLU41" s="106"/>
      <c r="MLV41" s="106"/>
      <c r="MLW41" s="106"/>
      <c r="MLX41" s="106"/>
      <c r="MLY41" s="106"/>
      <c r="MLZ41" s="106"/>
      <c r="MMA41" s="105"/>
      <c r="MMB41" s="106"/>
      <c r="MMC41" s="106"/>
      <c r="MMD41" s="106"/>
      <c r="MME41" s="106"/>
      <c r="MMF41" s="106"/>
      <c r="MMG41" s="106"/>
      <c r="MMH41" s="106"/>
      <c r="MMI41" s="106"/>
      <c r="MMJ41" s="106"/>
      <c r="MMK41" s="106"/>
      <c r="MML41" s="106"/>
      <c r="MMM41" s="106"/>
      <c r="MMN41" s="105"/>
      <c r="MMO41" s="106"/>
      <c r="MMP41" s="106"/>
      <c r="MMQ41" s="106"/>
      <c r="MMR41" s="106"/>
      <c r="MMS41" s="106"/>
      <c r="MMT41" s="106"/>
      <c r="MMU41" s="106"/>
      <c r="MMV41" s="106"/>
      <c r="MMW41" s="106"/>
      <c r="MMX41" s="106"/>
      <c r="MMY41" s="106"/>
      <c r="MMZ41" s="106"/>
      <c r="MNA41" s="105"/>
      <c r="MNB41" s="106"/>
      <c r="MNC41" s="106"/>
      <c r="MND41" s="106"/>
      <c r="MNE41" s="106"/>
      <c r="MNF41" s="106"/>
      <c r="MNG41" s="106"/>
      <c r="MNH41" s="106"/>
      <c r="MNI41" s="106"/>
      <c r="MNJ41" s="106"/>
      <c r="MNK41" s="106"/>
      <c r="MNL41" s="106"/>
      <c r="MNM41" s="106"/>
      <c r="MNN41" s="105"/>
      <c r="MNO41" s="106"/>
      <c r="MNP41" s="106"/>
      <c r="MNQ41" s="106"/>
      <c r="MNR41" s="106"/>
      <c r="MNS41" s="106"/>
      <c r="MNT41" s="106"/>
      <c r="MNU41" s="106"/>
      <c r="MNV41" s="106"/>
      <c r="MNW41" s="106"/>
      <c r="MNX41" s="106"/>
      <c r="MNY41" s="106"/>
      <c r="MNZ41" s="106"/>
      <c r="MOA41" s="105"/>
      <c r="MOB41" s="106"/>
      <c r="MOC41" s="106"/>
      <c r="MOD41" s="106"/>
      <c r="MOE41" s="106"/>
      <c r="MOF41" s="106"/>
      <c r="MOG41" s="106"/>
      <c r="MOH41" s="106"/>
      <c r="MOI41" s="106"/>
      <c r="MOJ41" s="106"/>
      <c r="MOK41" s="106"/>
      <c r="MOL41" s="106"/>
      <c r="MOM41" s="106"/>
      <c r="MON41" s="105"/>
      <c r="MOO41" s="106"/>
      <c r="MOP41" s="106"/>
      <c r="MOQ41" s="106"/>
      <c r="MOR41" s="106"/>
      <c r="MOS41" s="106"/>
      <c r="MOT41" s="106"/>
      <c r="MOU41" s="106"/>
      <c r="MOV41" s="106"/>
      <c r="MOW41" s="106"/>
      <c r="MOX41" s="106"/>
      <c r="MOY41" s="106"/>
      <c r="MOZ41" s="106"/>
      <c r="MPA41" s="105"/>
      <c r="MPB41" s="106"/>
      <c r="MPC41" s="106"/>
      <c r="MPD41" s="106"/>
      <c r="MPE41" s="106"/>
      <c r="MPF41" s="106"/>
      <c r="MPG41" s="106"/>
      <c r="MPH41" s="106"/>
      <c r="MPI41" s="106"/>
      <c r="MPJ41" s="106"/>
      <c r="MPK41" s="106"/>
      <c r="MPL41" s="106"/>
      <c r="MPM41" s="106"/>
      <c r="MPN41" s="105"/>
      <c r="MPO41" s="106"/>
      <c r="MPP41" s="106"/>
      <c r="MPQ41" s="106"/>
      <c r="MPR41" s="106"/>
      <c r="MPS41" s="106"/>
      <c r="MPT41" s="106"/>
      <c r="MPU41" s="106"/>
      <c r="MPV41" s="106"/>
      <c r="MPW41" s="106"/>
      <c r="MPX41" s="106"/>
      <c r="MPY41" s="106"/>
      <c r="MPZ41" s="106"/>
      <c r="MQA41" s="105"/>
      <c r="MQB41" s="106"/>
      <c r="MQC41" s="106"/>
      <c r="MQD41" s="106"/>
      <c r="MQE41" s="106"/>
      <c r="MQF41" s="106"/>
      <c r="MQG41" s="106"/>
      <c r="MQH41" s="106"/>
      <c r="MQI41" s="106"/>
      <c r="MQJ41" s="106"/>
      <c r="MQK41" s="106"/>
      <c r="MQL41" s="106"/>
      <c r="MQM41" s="106"/>
      <c r="MQN41" s="105"/>
      <c r="MQO41" s="106"/>
      <c r="MQP41" s="106"/>
      <c r="MQQ41" s="106"/>
      <c r="MQR41" s="106"/>
      <c r="MQS41" s="106"/>
      <c r="MQT41" s="106"/>
      <c r="MQU41" s="106"/>
      <c r="MQV41" s="106"/>
      <c r="MQW41" s="106"/>
      <c r="MQX41" s="106"/>
      <c r="MQY41" s="106"/>
      <c r="MQZ41" s="106"/>
      <c r="MRA41" s="105"/>
      <c r="MRB41" s="106"/>
      <c r="MRC41" s="106"/>
      <c r="MRD41" s="106"/>
      <c r="MRE41" s="106"/>
      <c r="MRF41" s="106"/>
      <c r="MRG41" s="106"/>
      <c r="MRH41" s="106"/>
      <c r="MRI41" s="106"/>
      <c r="MRJ41" s="106"/>
      <c r="MRK41" s="106"/>
      <c r="MRL41" s="106"/>
      <c r="MRM41" s="106"/>
      <c r="MRN41" s="105"/>
      <c r="MRO41" s="106"/>
      <c r="MRP41" s="106"/>
      <c r="MRQ41" s="106"/>
      <c r="MRR41" s="106"/>
      <c r="MRS41" s="106"/>
      <c r="MRT41" s="106"/>
      <c r="MRU41" s="106"/>
      <c r="MRV41" s="106"/>
      <c r="MRW41" s="106"/>
      <c r="MRX41" s="106"/>
      <c r="MRY41" s="106"/>
      <c r="MRZ41" s="106"/>
      <c r="MSA41" s="105"/>
      <c r="MSB41" s="106"/>
      <c r="MSC41" s="106"/>
      <c r="MSD41" s="106"/>
      <c r="MSE41" s="106"/>
      <c r="MSF41" s="106"/>
      <c r="MSG41" s="106"/>
      <c r="MSH41" s="106"/>
      <c r="MSI41" s="106"/>
      <c r="MSJ41" s="106"/>
      <c r="MSK41" s="106"/>
      <c r="MSL41" s="106"/>
      <c r="MSM41" s="106"/>
      <c r="MSN41" s="105"/>
      <c r="MSO41" s="106"/>
      <c r="MSP41" s="106"/>
      <c r="MSQ41" s="106"/>
      <c r="MSR41" s="106"/>
      <c r="MSS41" s="106"/>
      <c r="MST41" s="106"/>
      <c r="MSU41" s="106"/>
      <c r="MSV41" s="106"/>
      <c r="MSW41" s="106"/>
      <c r="MSX41" s="106"/>
      <c r="MSY41" s="106"/>
      <c r="MSZ41" s="106"/>
      <c r="MTA41" s="105"/>
      <c r="MTB41" s="106"/>
      <c r="MTC41" s="106"/>
      <c r="MTD41" s="106"/>
      <c r="MTE41" s="106"/>
      <c r="MTF41" s="106"/>
      <c r="MTG41" s="106"/>
      <c r="MTH41" s="106"/>
      <c r="MTI41" s="106"/>
      <c r="MTJ41" s="106"/>
      <c r="MTK41" s="106"/>
      <c r="MTL41" s="106"/>
      <c r="MTM41" s="106"/>
      <c r="MTN41" s="105"/>
      <c r="MTO41" s="106"/>
      <c r="MTP41" s="106"/>
      <c r="MTQ41" s="106"/>
      <c r="MTR41" s="106"/>
      <c r="MTS41" s="106"/>
      <c r="MTT41" s="106"/>
      <c r="MTU41" s="106"/>
      <c r="MTV41" s="106"/>
      <c r="MTW41" s="106"/>
      <c r="MTX41" s="106"/>
      <c r="MTY41" s="106"/>
      <c r="MTZ41" s="106"/>
      <c r="MUA41" s="105"/>
      <c r="MUB41" s="106"/>
      <c r="MUC41" s="106"/>
      <c r="MUD41" s="106"/>
      <c r="MUE41" s="106"/>
      <c r="MUF41" s="106"/>
      <c r="MUG41" s="106"/>
      <c r="MUH41" s="106"/>
      <c r="MUI41" s="106"/>
      <c r="MUJ41" s="106"/>
      <c r="MUK41" s="106"/>
      <c r="MUL41" s="106"/>
      <c r="MUM41" s="106"/>
      <c r="MUN41" s="105"/>
      <c r="MUO41" s="106"/>
      <c r="MUP41" s="106"/>
      <c r="MUQ41" s="106"/>
      <c r="MUR41" s="106"/>
      <c r="MUS41" s="106"/>
      <c r="MUT41" s="106"/>
      <c r="MUU41" s="106"/>
      <c r="MUV41" s="106"/>
      <c r="MUW41" s="106"/>
      <c r="MUX41" s="106"/>
      <c r="MUY41" s="106"/>
      <c r="MUZ41" s="106"/>
      <c r="MVA41" s="105"/>
      <c r="MVB41" s="106"/>
      <c r="MVC41" s="106"/>
      <c r="MVD41" s="106"/>
      <c r="MVE41" s="106"/>
      <c r="MVF41" s="106"/>
      <c r="MVG41" s="106"/>
      <c r="MVH41" s="106"/>
      <c r="MVI41" s="106"/>
      <c r="MVJ41" s="106"/>
      <c r="MVK41" s="106"/>
      <c r="MVL41" s="106"/>
      <c r="MVM41" s="106"/>
      <c r="MVN41" s="105"/>
      <c r="MVO41" s="106"/>
      <c r="MVP41" s="106"/>
      <c r="MVQ41" s="106"/>
      <c r="MVR41" s="106"/>
      <c r="MVS41" s="106"/>
      <c r="MVT41" s="106"/>
      <c r="MVU41" s="106"/>
      <c r="MVV41" s="106"/>
      <c r="MVW41" s="106"/>
      <c r="MVX41" s="106"/>
      <c r="MVY41" s="106"/>
      <c r="MVZ41" s="106"/>
      <c r="MWA41" s="105"/>
      <c r="MWB41" s="106"/>
      <c r="MWC41" s="106"/>
      <c r="MWD41" s="106"/>
      <c r="MWE41" s="106"/>
      <c r="MWF41" s="106"/>
      <c r="MWG41" s="106"/>
      <c r="MWH41" s="106"/>
      <c r="MWI41" s="106"/>
      <c r="MWJ41" s="106"/>
      <c r="MWK41" s="106"/>
      <c r="MWL41" s="106"/>
      <c r="MWM41" s="106"/>
      <c r="MWN41" s="105"/>
      <c r="MWO41" s="106"/>
      <c r="MWP41" s="106"/>
      <c r="MWQ41" s="106"/>
      <c r="MWR41" s="106"/>
      <c r="MWS41" s="106"/>
      <c r="MWT41" s="106"/>
      <c r="MWU41" s="106"/>
      <c r="MWV41" s="106"/>
      <c r="MWW41" s="106"/>
      <c r="MWX41" s="106"/>
      <c r="MWY41" s="106"/>
      <c r="MWZ41" s="106"/>
      <c r="MXA41" s="105"/>
      <c r="MXB41" s="106"/>
      <c r="MXC41" s="106"/>
      <c r="MXD41" s="106"/>
      <c r="MXE41" s="106"/>
      <c r="MXF41" s="106"/>
      <c r="MXG41" s="106"/>
      <c r="MXH41" s="106"/>
      <c r="MXI41" s="106"/>
      <c r="MXJ41" s="106"/>
      <c r="MXK41" s="106"/>
      <c r="MXL41" s="106"/>
      <c r="MXM41" s="106"/>
      <c r="MXN41" s="105"/>
      <c r="MXO41" s="106"/>
      <c r="MXP41" s="106"/>
      <c r="MXQ41" s="106"/>
      <c r="MXR41" s="106"/>
      <c r="MXS41" s="106"/>
      <c r="MXT41" s="106"/>
      <c r="MXU41" s="106"/>
      <c r="MXV41" s="106"/>
      <c r="MXW41" s="106"/>
      <c r="MXX41" s="106"/>
      <c r="MXY41" s="106"/>
      <c r="MXZ41" s="106"/>
      <c r="MYA41" s="105"/>
      <c r="MYB41" s="106"/>
      <c r="MYC41" s="106"/>
      <c r="MYD41" s="106"/>
      <c r="MYE41" s="106"/>
      <c r="MYF41" s="106"/>
      <c r="MYG41" s="106"/>
      <c r="MYH41" s="106"/>
      <c r="MYI41" s="106"/>
      <c r="MYJ41" s="106"/>
      <c r="MYK41" s="106"/>
      <c r="MYL41" s="106"/>
      <c r="MYM41" s="106"/>
      <c r="MYN41" s="105"/>
      <c r="MYO41" s="106"/>
      <c r="MYP41" s="106"/>
      <c r="MYQ41" s="106"/>
      <c r="MYR41" s="106"/>
      <c r="MYS41" s="106"/>
      <c r="MYT41" s="106"/>
      <c r="MYU41" s="106"/>
      <c r="MYV41" s="106"/>
      <c r="MYW41" s="106"/>
      <c r="MYX41" s="106"/>
      <c r="MYY41" s="106"/>
      <c r="MYZ41" s="106"/>
      <c r="MZA41" s="105"/>
      <c r="MZB41" s="106"/>
      <c r="MZC41" s="106"/>
      <c r="MZD41" s="106"/>
      <c r="MZE41" s="106"/>
      <c r="MZF41" s="106"/>
      <c r="MZG41" s="106"/>
      <c r="MZH41" s="106"/>
      <c r="MZI41" s="106"/>
      <c r="MZJ41" s="106"/>
      <c r="MZK41" s="106"/>
      <c r="MZL41" s="106"/>
      <c r="MZM41" s="106"/>
      <c r="MZN41" s="105"/>
      <c r="MZO41" s="106"/>
      <c r="MZP41" s="106"/>
      <c r="MZQ41" s="106"/>
      <c r="MZR41" s="106"/>
      <c r="MZS41" s="106"/>
      <c r="MZT41" s="106"/>
      <c r="MZU41" s="106"/>
      <c r="MZV41" s="106"/>
      <c r="MZW41" s="106"/>
      <c r="MZX41" s="106"/>
      <c r="MZY41" s="106"/>
      <c r="MZZ41" s="106"/>
      <c r="NAA41" s="105"/>
      <c r="NAB41" s="106"/>
      <c r="NAC41" s="106"/>
      <c r="NAD41" s="106"/>
      <c r="NAE41" s="106"/>
      <c r="NAF41" s="106"/>
      <c r="NAG41" s="106"/>
      <c r="NAH41" s="106"/>
      <c r="NAI41" s="106"/>
      <c r="NAJ41" s="106"/>
      <c r="NAK41" s="106"/>
      <c r="NAL41" s="106"/>
      <c r="NAM41" s="106"/>
      <c r="NAN41" s="105"/>
      <c r="NAO41" s="106"/>
      <c r="NAP41" s="106"/>
      <c r="NAQ41" s="106"/>
      <c r="NAR41" s="106"/>
      <c r="NAS41" s="106"/>
      <c r="NAT41" s="106"/>
      <c r="NAU41" s="106"/>
      <c r="NAV41" s="106"/>
      <c r="NAW41" s="106"/>
      <c r="NAX41" s="106"/>
      <c r="NAY41" s="106"/>
      <c r="NAZ41" s="106"/>
      <c r="NBA41" s="105"/>
      <c r="NBB41" s="106"/>
      <c r="NBC41" s="106"/>
      <c r="NBD41" s="106"/>
      <c r="NBE41" s="106"/>
      <c r="NBF41" s="106"/>
      <c r="NBG41" s="106"/>
      <c r="NBH41" s="106"/>
      <c r="NBI41" s="106"/>
      <c r="NBJ41" s="106"/>
      <c r="NBK41" s="106"/>
      <c r="NBL41" s="106"/>
      <c r="NBM41" s="106"/>
      <c r="NBN41" s="105"/>
      <c r="NBO41" s="106"/>
      <c r="NBP41" s="106"/>
      <c r="NBQ41" s="106"/>
      <c r="NBR41" s="106"/>
      <c r="NBS41" s="106"/>
      <c r="NBT41" s="106"/>
      <c r="NBU41" s="106"/>
      <c r="NBV41" s="106"/>
      <c r="NBW41" s="106"/>
      <c r="NBX41" s="106"/>
      <c r="NBY41" s="106"/>
      <c r="NBZ41" s="106"/>
      <c r="NCA41" s="105"/>
      <c r="NCB41" s="106"/>
      <c r="NCC41" s="106"/>
      <c r="NCD41" s="106"/>
      <c r="NCE41" s="106"/>
      <c r="NCF41" s="106"/>
      <c r="NCG41" s="106"/>
      <c r="NCH41" s="106"/>
      <c r="NCI41" s="106"/>
      <c r="NCJ41" s="106"/>
      <c r="NCK41" s="106"/>
      <c r="NCL41" s="106"/>
      <c r="NCM41" s="106"/>
      <c r="NCN41" s="105"/>
      <c r="NCO41" s="106"/>
      <c r="NCP41" s="106"/>
      <c r="NCQ41" s="106"/>
      <c r="NCR41" s="106"/>
      <c r="NCS41" s="106"/>
      <c r="NCT41" s="106"/>
      <c r="NCU41" s="106"/>
      <c r="NCV41" s="106"/>
      <c r="NCW41" s="106"/>
      <c r="NCX41" s="106"/>
      <c r="NCY41" s="106"/>
      <c r="NCZ41" s="106"/>
      <c r="NDA41" s="105"/>
      <c r="NDB41" s="106"/>
      <c r="NDC41" s="106"/>
      <c r="NDD41" s="106"/>
      <c r="NDE41" s="106"/>
      <c r="NDF41" s="106"/>
      <c r="NDG41" s="106"/>
      <c r="NDH41" s="106"/>
      <c r="NDI41" s="106"/>
      <c r="NDJ41" s="106"/>
      <c r="NDK41" s="106"/>
      <c r="NDL41" s="106"/>
      <c r="NDM41" s="106"/>
      <c r="NDN41" s="105"/>
      <c r="NDO41" s="106"/>
      <c r="NDP41" s="106"/>
      <c r="NDQ41" s="106"/>
      <c r="NDR41" s="106"/>
      <c r="NDS41" s="106"/>
      <c r="NDT41" s="106"/>
      <c r="NDU41" s="106"/>
      <c r="NDV41" s="106"/>
      <c r="NDW41" s="106"/>
      <c r="NDX41" s="106"/>
      <c r="NDY41" s="106"/>
      <c r="NDZ41" s="106"/>
      <c r="NEA41" s="105"/>
      <c r="NEB41" s="106"/>
      <c r="NEC41" s="106"/>
      <c r="NED41" s="106"/>
      <c r="NEE41" s="106"/>
      <c r="NEF41" s="106"/>
      <c r="NEG41" s="106"/>
      <c r="NEH41" s="106"/>
      <c r="NEI41" s="106"/>
      <c r="NEJ41" s="106"/>
      <c r="NEK41" s="106"/>
      <c r="NEL41" s="106"/>
      <c r="NEM41" s="106"/>
      <c r="NEN41" s="105"/>
      <c r="NEO41" s="106"/>
      <c r="NEP41" s="106"/>
      <c r="NEQ41" s="106"/>
      <c r="NER41" s="106"/>
      <c r="NES41" s="106"/>
      <c r="NET41" s="106"/>
      <c r="NEU41" s="106"/>
      <c r="NEV41" s="106"/>
      <c r="NEW41" s="106"/>
      <c r="NEX41" s="106"/>
      <c r="NEY41" s="106"/>
      <c r="NEZ41" s="106"/>
      <c r="NFA41" s="105"/>
      <c r="NFB41" s="106"/>
      <c r="NFC41" s="106"/>
      <c r="NFD41" s="106"/>
      <c r="NFE41" s="106"/>
      <c r="NFF41" s="106"/>
      <c r="NFG41" s="106"/>
      <c r="NFH41" s="106"/>
      <c r="NFI41" s="106"/>
      <c r="NFJ41" s="106"/>
      <c r="NFK41" s="106"/>
      <c r="NFL41" s="106"/>
      <c r="NFM41" s="106"/>
      <c r="NFN41" s="105"/>
      <c r="NFO41" s="106"/>
      <c r="NFP41" s="106"/>
      <c r="NFQ41" s="106"/>
      <c r="NFR41" s="106"/>
      <c r="NFS41" s="106"/>
      <c r="NFT41" s="106"/>
      <c r="NFU41" s="106"/>
      <c r="NFV41" s="106"/>
      <c r="NFW41" s="106"/>
      <c r="NFX41" s="106"/>
      <c r="NFY41" s="106"/>
      <c r="NFZ41" s="106"/>
      <c r="NGA41" s="105"/>
      <c r="NGB41" s="106"/>
      <c r="NGC41" s="106"/>
      <c r="NGD41" s="106"/>
      <c r="NGE41" s="106"/>
      <c r="NGF41" s="106"/>
      <c r="NGG41" s="106"/>
      <c r="NGH41" s="106"/>
      <c r="NGI41" s="106"/>
      <c r="NGJ41" s="106"/>
      <c r="NGK41" s="106"/>
      <c r="NGL41" s="106"/>
      <c r="NGM41" s="106"/>
      <c r="NGN41" s="105"/>
      <c r="NGO41" s="106"/>
      <c r="NGP41" s="106"/>
      <c r="NGQ41" s="106"/>
      <c r="NGR41" s="106"/>
      <c r="NGS41" s="106"/>
      <c r="NGT41" s="106"/>
      <c r="NGU41" s="106"/>
      <c r="NGV41" s="106"/>
      <c r="NGW41" s="106"/>
      <c r="NGX41" s="106"/>
      <c r="NGY41" s="106"/>
      <c r="NGZ41" s="106"/>
      <c r="NHA41" s="105"/>
      <c r="NHB41" s="106"/>
      <c r="NHC41" s="106"/>
      <c r="NHD41" s="106"/>
      <c r="NHE41" s="106"/>
      <c r="NHF41" s="106"/>
      <c r="NHG41" s="106"/>
      <c r="NHH41" s="106"/>
      <c r="NHI41" s="106"/>
      <c r="NHJ41" s="106"/>
      <c r="NHK41" s="106"/>
      <c r="NHL41" s="106"/>
      <c r="NHM41" s="106"/>
      <c r="NHN41" s="105"/>
      <c r="NHO41" s="106"/>
      <c r="NHP41" s="106"/>
      <c r="NHQ41" s="106"/>
      <c r="NHR41" s="106"/>
      <c r="NHS41" s="106"/>
      <c r="NHT41" s="106"/>
      <c r="NHU41" s="106"/>
      <c r="NHV41" s="106"/>
      <c r="NHW41" s="106"/>
      <c r="NHX41" s="106"/>
      <c r="NHY41" s="106"/>
      <c r="NHZ41" s="106"/>
      <c r="NIA41" s="105"/>
      <c r="NIB41" s="106"/>
      <c r="NIC41" s="106"/>
      <c r="NID41" s="106"/>
      <c r="NIE41" s="106"/>
      <c r="NIF41" s="106"/>
      <c r="NIG41" s="106"/>
      <c r="NIH41" s="106"/>
      <c r="NII41" s="106"/>
      <c r="NIJ41" s="106"/>
      <c r="NIK41" s="106"/>
      <c r="NIL41" s="106"/>
      <c r="NIM41" s="106"/>
      <c r="NIN41" s="105"/>
      <c r="NIO41" s="106"/>
      <c r="NIP41" s="106"/>
      <c r="NIQ41" s="106"/>
      <c r="NIR41" s="106"/>
      <c r="NIS41" s="106"/>
      <c r="NIT41" s="106"/>
      <c r="NIU41" s="106"/>
      <c r="NIV41" s="106"/>
      <c r="NIW41" s="106"/>
      <c r="NIX41" s="106"/>
      <c r="NIY41" s="106"/>
      <c r="NIZ41" s="106"/>
      <c r="NJA41" s="105"/>
      <c r="NJB41" s="106"/>
      <c r="NJC41" s="106"/>
      <c r="NJD41" s="106"/>
      <c r="NJE41" s="106"/>
      <c r="NJF41" s="106"/>
      <c r="NJG41" s="106"/>
      <c r="NJH41" s="106"/>
      <c r="NJI41" s="106"/>
      <c r="NJJ41" s="106"/>
      <c r="NJK41" s="106"/>
      <c r="NJL41" s="106"/>
      <c r="NJM41" s="106"/>
      <c r="NJN41" s="105"/>
      <c r="NJO41" s="106"/>
      <c r="NJP41" s="106"/>
      <c r="NJQ41" s="106"/>
      <c r="NJR41" s="106"/>
      <c r="NJS41" s="106"/>
      <c r="NJT41" s="106"/>
      <c r="NJU41" s="106"/>
      <c r="NJV41" s="106"/>
      <c r="NJW41" s="106"/>
      <c r="NJX41" s="106"/>
      <c r="NJY41" s="106"/>
      <c r="NJZ41" s="106"/>
      <c r="NKA41" s="105"/>
      <c r="NKB41" s="106"/>
      <c r="NKC41" s="106"/>
      <c r="NKD41" s="106"/>
      <c r="NKE41" s="106"/>
      <c r="NKF41" s="106"/>
      <c r="NKG41" s="106"/>
      <c r="NKH41" s="106"/>
      <c r="NKI41" s="106"/>
      <c r="NKJ41" s="106"/>
      <c r="NKK41" s="106"/>
      <c r="NKL41" s="106"/>
      <c r="NKM41" s="106"/>
      <c r="NKN41" s="105"/>
      <c r="NKO41" s="106"/>
      <c r="NKP41" s="106"/>
      <c r="NKQ41" s="106"/>
      <c r="NKR41" s="106"/>
      <c r="NKS41" s="106"/>
      <c r="NKT41" s="106"/>
      <c r="NKU41" s="106"/>
      <c r="NKV41" s="106"/>
      <c r="NKW41" s="106"/>
      <c r="NKX41" s="106"/>
      <c r="NKY41" s="106"/>
      <c r="NKZ41" s="106"/>
      <c r="NLA41" s="105"/>
      <c r="NLB41" s="106"/>
      <c r="NLC41" s="106"/>
      <c r="NLD41" s="106"/>
      <c r="NLE41" s="106"/>
      <c r="NLF41" s="106"/>
      <c r="NLG41" s="106"/>
      <c r="NLH41" s="106"/>
      <c r="NLI41" s="106"/>
      <c r="NLJ41" s="106"/>
      <c r="NLK41" s="106"/>
      <c r="NLL41" s="106"/>
      <c r="NLM41" s="106"/>
      <c r="NLN41" s="105"/>
      <c r="NLO41" s="106"/>
      <c r="NLP41" s="106"/>
      <c r="NLQ41" s="106"/>
      <c r="NLR41" s="106"/>
      <c r="NLS41" s="106"/>
      <c r="NLT41" s="106"/>
      <c r="NLU41" s="106"/>
      <c r="NLV41" s="106"/>
      <c r="NLW41" s="106"/>
      <c r="NLX41" s="106"/>
      <c r="NLY41" s="106"/>
      <c r="NLZ41" s="106"/>
      <c r="NMA41" s="105"/>
      <c r="NMB41" s="106"/>
      <c r="NMC41" s="106"/>
      <c r="NMD41" s="106"/>
      <c r="NME41" s="106"/>
      <c r="NMF41" s="106"/>
      <c r="NMG41" s="106"/>
      <c r="NMH41" s="106"/>
      <c r="NMI41" s="106"/>
      <c r="NMJ41" s="106"/>
      <c r="NMK41" s="106"/>
      <c r="NML41" s="106"/>
      <c r="NMM41" s="106"/>
      <c r="NMN41" s="105"/>
      <c r="NMO41" s="106"/>
      <c r="NMP41" s="106"/>
      <c r="NMQ41" s="106"/>
      <c r="NMR41" s="106"/>
      <c r="NMS41" s="106"/>
      <c r="NMT41" s="106"/>
      <c r="NMU41" s="106"/>
      <c r="NMV41" s="106"/>
      <c r="NMW41" s="106"/>
      <c r="NMX41" s="106"/>
      <c r="NMY41" s="106"/>
      <c r="NMZ41" s="106"/>
      <c r="NNA41" s="105"/>
      <c r="NNB41" s="106"/>
      <c r="NNC41" s="106"/>
      <c r="NND41" s="106"/>
      <c r="NNE41" s="106"/>
      <c r="NNF41" s="106"/>
      <c r="NNG41" s="106"/>
      <c r="NNH41" s="106"/>
      <c r="NNI41" s="106"/>
      <c r="NNJ41" s="106"/>
      <c r="NNK41" s="106"/>
      <c r="NNL41" s="106"/>
      <c r="NNM41" s="106"/>
      <c r="NNN41" s="105"/>
      <c r="NNO41" s="106"/>
      <c r="NNP41" s="106"/>
      <c r="NNQ41" s="106"/>
      <c r="NNR41" s="106"/>
      <c r="NNS41" s="106"/>
      <c r="NNT41" s="106"/>
      <c r="NNU41" s="106"/>
      <c r="NNV41" s="106"/>
      <c r="NNW41" s="106"/>
      <c r="NNX41" s="106"/>
      <c r="NNY41" s="106"/>
      <c r="NNZ41" s="106"/>
      <c r="NOA41" s="105"/>
      <c r="NOB41" s="106"/>
      <c r="NOC41" s="106"/>
      <c r="NOD41" s="106"/>
      <c r="NOE41" s="106"/>
      <c r="NOF41" s="106"/>
      <c r="NOG41" s="106"/>
      <c r="NOH41" s="106"/>
      <c r="NOI41" s="106"/>
      <c r="NOJ41" s="106"/>
      <c r="NOK41" s="106"/>
      <c r="NOL41" s="106"/>
      <c r="NOM41" s="106"/>
      <c r="NON41" s="105"/>
      <c r="NOO41" s="106"/>
      <c r="NOP41" s="106"/>
      <c r="NOQ41" s="106"/>
      <c r="NOR41" s="106"/>
      <c r="NOS41" s="106"/>
      <c r="NOT41" s="106"/>
      <c r="NOU41" s="106"/>
      <c r="NOV41" s="106"/>
      <c r="NOW41" s="106"/>
      <c r="NOX41" s="106"/>
      <c r="NOY41" s="106"/>
      <c r="NOZ41" s="106"/>
      <c r="NPA41" s="105"/>
      <c r="NPB41" s="106"/>
      <c r="NPC41" s="106"/>
      <c r="NPD41" s="106"/>
      <c r="NPE41" s="106"/>
      <c r="NPF41" s="106"/>
      <c r="NPG41" s="106"/>
      <c r="NPH41" s="106"/>
      <c r="NPI41" s="106"/>
      <c r="NPJ41" s="106"/>
      <c r="NPK41" s="106"/>
      <c r="NPL41" s="106"/>
      <c r="NPM41" s="106"/>
      <c r="NPN41" s="105"/>
      <c r="NPO41" s="106"/>
      <c r="NPP41" s="106"/>
      <c r="NPQ41" s="106"/>
      <c r="NPR41" s="106"/>
      <c r="NPS41" s="106"/>
      <c r="NPT41" s="106"/>
      <c r="NPU41" s="106"/>
      <c r="NPV41" s="106"/>
      <c r="NPW41" s="106"/>
      <c r="NPX41" s="106"/>
      <c r="NPY41" s="106"/>
      <c r="NPZ41" s="106"/>
      <c r="NQA41" s="105"/>
      <c r="NQB41" s="106"/>
      <c r="NQC41" s="106"/>
      <c r="NQD41" s="106"/>
      <c r="NQE41" s="106"/>
      <c r="NQF41" s="106"/>
      <c r="NQG41" s="106"/>
      <c r="NQH41" s="106"/>
      <c r="NQI41" s="106"/>
      <c r="NQJ41" s="106"/>
      <c r="NQK41" s="106"/>
      <c r="NQL41" s="106"/>
      <c r="NQM41" s="106"/>
      <c r="NQN41" s="105"/>
      <c r="NQO41" s="106"/>
      <c r="NQP41" s="106"/>
      <c r="NQQ41" s="106"/>
      <c r="NQR41" s="106"/>
      <c r="NQS41" s="106"/>
      <c r="NQT41" s="106"/>
      <c r="NQU41" s="106"/>
      <c r="NQV41" s="106"/>
      <c r="NQW41" s="106"/>
      <c r="NQX41" s="106"/>
      <c r="NQY41" s="106"/>
      <c r="NQZ41" s="106"/>
      <c r="NRA41" s="105"/>
      <c r="NRB41" s="106"/>
      <c r="NRC41" s="106"/>
      <c r="NRD41" s="106"/>
      <c r="NRE41" s="106"/>
      <c r="NRF41" s="106"/>
      <c r="NRG41" s="106"/>
      <c r="NRH41" s="106"/>
      <c r="NRI41" s="106"/>
      <c r="NRJ41" s="106"/>
      <c r="NRK41" s="106"/>
      <c r="NRL41" s="106"/>
      <c r="NRM41" s="106"/>
      <c r="NRN41" s="105"/>
      <c r="NRO41" s="106"/>
      <c r="NRP41" s="106"/>
      <c r="NRQ41" s="106"/>
      <c r="NRR41" s="106"/>
      <c r="NRS41" s="106"/>
      <c r="NRT41" s="106"/>
      <c r="NRU41" s="106"/>
      <c r="NRV41" s="106"/>
      <c r="NRW41" s="106"/>
      <c r="NRX41" s="106"/>
      <c r="NRY41" s="106"/>
      <c r="NRZ41" s="106"/>
      <c r="NSA41" s="105"/>
      <c r="NSB41" s="106"/>
      <c r="NSC41" s="106"/>
      <c r="NSD41" s="106"/>
      <c r="NSE41" s="106"/>
      <c r="NSF41" s="106"/>
      <c r="NSG41" s="106"/>
      <c r="NSH41" s="106"/>
      <c r="NSI41" s="106"/>
      <c r="NSJ41" s="106"/>
      <c r="NSK41" s="106"/>
      <c r="NSL41" s="106"/>
      <c r="NSM41" s="106"/>
      <c r="NSN41" s="105"/>
      <c r="NSO41" s="106"/>
      <c r="NSP41" s="106"/>
      <c r="NSQ41" s="106"/>
      <c r="NSR41" s="106"/>
      <c r="NSS41" s="106"/>
      <c r="NST41" s="106"/>
      <c r="NSU41" s="106"/>
      <c r="NSV41" s="106"/>
      <c r="NSW41" s="106"/>
      <c r="NSX41" s="106"/>
      <c r="NSY41" s="106"/>
      <c r="NSZ41" s="106"/>
      <c r="NTA41" s="105"/>
      <c r="NTB41" s="106"/>
      <c r="NTC41" s="106"/>
      <c r="NTD41" s="106"/>
      <c r="NTE41" s="106"/>
      <c r="NTF41" s="106"/>
      <c r="NTG41" s="106"/>
      <c r="NTH41" s="106"/>
      <c r="NTI41" s="106"/>
      <c r="NTJ41" s="106"/>
      <c r="NTK41" s="106"/>
      <c r="NTL41" s="106"/>
      <c r="NTM41" s="106"/>
      <c r="NTN41" s="105"/>
      <c r="NTO41" s="106"/>
      <c r="NTP41" s="106"/>
      <c r="NTQ41" s="106"/>
      <c r="NTR41" s="106"/>
      <c r="NTS41" s="106"/>
      <c r="NTT41" s="106"/>
      <c r="NTU41" s="106"/>
      <c r="NTV41" s="106"/>
      <c r="NTW41" s="106"/>
      <c r="NTX41" s="106"/>
      <c r="NTY41" s="106"/>
      <c r="NTZ41" s="106"/>
      <c r="NUA41" s="105"/>
      <c r="NUB41" s="106"/>
      <c r="NUC41" s="106"/>
      <c r="NUD41" s="106"/>
      <c r="NUE41" s="106"/>
      <c r="NUF41" s="106"/>
      <c r="NUG41" s="106"/>
      <c r="NUH41" s="106"/>
      <c r="NUI41" s="106"/>
      <c r="NUJ41" s="106"/>
      <c r="NUK41" s="106"/>
      <c r="NUL41" s="106"/>
      <c r="NUM41" s="106"/>
      <c r="NUN41" s="105"/>
      <c r="NUO41" s="106"/>
      <c r="NUP41" s="106"/>
      <c r="NUQ41" s="106"/>
      <c r="NUR41" s="106"/>
      <c r="NUS41" s="106"/>
      <c r="NUT41" s="106"/>
      <c r="NUU41" s="106"/>
      <c r="NUV41" s="106"/>
      <c r="NUW41" s="106"/>
      <c r="NUX41" s="106"/>
      <c r="NUY41" s="106"/>
      <c r="NUZ41" s="106"/>
      <c r="NVA41" s="105"/>
      <c r="NVB41" s="106"/>
      <c r="NVC41" s="106"/>
      <c r="NVD41" s="106"/>
      <c r="NVE41" s="106"/>
      <c r="NVF41" s="106"/>
      <c r="NVG41" s="106"/>
      <c r="NVH41" s="106"/>
      <c r="NVI41" s="106"/>
      <c r="NVJ41" s="106"/>
      <c r="NVK41" s="106"/>
      <c r="NVL41" s="106"/>
      <c r="NVM41" s="106"/>
      <c r="NVN41" s="105"/>
      <c r="NVO41" s="106"/>
      <c r="NVP41" s="106"/>
      <c r="NVQ41" s="106"/>
      <c r="NVR41" s="106"/>
      <c r="NVS41" s="106"/>
      <c r="NVT41" s="106"/>
      <c r="NVU41" s="106"/>
      <c r="NVV41" s="106"/>
      <c r="NVW41" s="106"/>
      <c r="NVX41" s="106"/>
      <c r="NVY41" s="106"/>
      <c r="NVZ41" s="106"/>
      <c r="NWA41" s="105"/>
      <c r="NWB41" s="106"/>
      <c r="NWC41" s="106"/>
      <c r="NWD41" s="106"/>
      <c r="NWE41" s="106"/>
      <c r="NWF41" s="106"/>
      <c r="NWG41" s="106"/>
      <c r="NWH41" s="106"/>
      <c r="NWI41" s="106"/>
      <c r="NWJ41" s="106"/>
      <c r="NWK41" s="106"/>
      <c r="NWL41" s="106"/>
      <c r="NWM41" s="106"/>
      <c r="NWN41" s="105"/>
      <c r="NWO41" s="106"/>
      <c r="NWP41" s="106"/>
      <c r="NWQ41" s="106"/>
      <c r="NWR41" s="106"/>
      <c r="NWS41" s="106"/>
      <c r="NWT41" s="106"/>
      <c r="NWU41" s="106"/>
      <c r="NWV41" s="106"/>
      <c r="NWW41" s="106"/>
      <c r="NWX41" s="106"/>
      <c r="NWY41" s="106"/>
      <c r="NWZ41" s="106"/>
      <c r="NXA41" s="105"/>
      <c r="NXB41" s="106"/>
      <c r="NXC41" s="106"/>
      <c r="NXD41" s="106"/>
      <c r="NXE41" s="106"/>
      <c r="NXF41" s="106"/>
      <c r="NXG41" s="106"/>
      <c r="NXH41" s="106"/>
      <c r="NXI41" s="106"/>
      <c r="NXJ41" s="106"/>
      <c r="NXK41" s="106"/>
      <c r="NXL41" s="106"/>
      <c r="NXM41" s="106"/>
      <c r="NXN41" s="105"/>
      <c r="NXO41" s="106"/>
      <c r="NXP41" s="106"/>
      <c r="NXQ41" s="106"/>
      <c r="NXR41" s="106"/>
      <c r="NXS41" s="106"/>
      <c r="NXT41" s="106"/>
      <c r="NXU41" s="106"/>
      <c r="NXV41" s="106"/>
      <c r="NXW41" s="106"/>
      <c r="NXX41" s="106"/>
      <c r="NXY41" s="106"/>
      <c r="NXZ41" s="106"/>
      <c r="NYA41" s="105"/>
      <c r="NYB41" s="106"/>
      <c r="NYC41" s="106"/>
      <c r="NYD41" s="106"/>
      <c r="NYE41" s="106"/>
      <c r="NYF41" s="106"/>
      <c r="NYG41" s="106"/>
      <c r="NYH41" s="106"/>
      <c r="NYI41" s="106"/>
      <c r="NYJ41" s="106"/>
      <c r="NYK41" s="106"/>
      <c r="NYL41" s="106"/>
      <c r="NYM41" s="106"/>
      <c r="NYN41" s="105"/>
      <c r="NYO41" s="106"/>
      <c r="NYP41" s="106"/>
      <c r="NYQ41" s="106"/>
      <c r="NYR41" s="106"/>
      <c r="NYS41" s="106"/>
      <c r="NYT41" s="106"/>
      <c r="NYU41" s="106"/>
      <c r="NYV41" s="106"/>
      <c r="NYW41" s="106"/>
      <c r="NYX41" s="106"/>
      <c r="NYY41" s="106"/>
      <c r="NYZ41" s="106"/>
      <c r="NZA41" s="105"/>
      <c r="NZB41" s="106"/>
      <c r="NZC41" s="106"/>
      <c r="NZD41" s="106"/>
      <c r="NZE41" s="106"/>
      <c r="NZF41" s="106"/>
      <c r="NZG41" s="106"/>
      <c r="NZH41" s="106"/>
      <c r="NZI41" s="106"/>
      <c r="NZJ41" s="106"/>
      <c r="NZK41" s="106"/>
      <c r="NZL41" s="106"/>
      <c r="NZM41" s="106"/>
      <c r="NZN41" s="105"/>
      <c r="NZO41" s="106"/>
      <c r="NZP41" s="106"/>
      <c r="NZQ41" s="106"/>
      <c r="NZR41" s="106"/>
      <c r="NZS41" s="106"/>
      <c r="NZT41" s="106"/>
      <c r="NZU41" s="106"/>
      <c r="NZV41" s="106"/>
      <c r="NZW41" s="106"/>
      <c r="NZX41" s="106"/>
      <c r="NZY41" s="106"/>
      <c r="NZZ41" s="106"/>
      <c r="OAA41" s="105"/>
      <c r="OAB41" s="106"/>
      <c r="OAC41" s="106"/>
      <c r="OAD41" s="106"/>
      <c r="OAE41" s="106"/>
      <c r="OAF41" s="106"/>
      <c r="OAG41" s="106"/>
      <c r="OAH41" s="106"/>
      <c r="OAI41" s="106"/>
      <c r="OAJ41" s="106"/>
      <c r="OAK41" s="106"/>
      <c r="OAL41" s="106"/>
      <c r="OAM41" s="106"/>
      <c r="OAN41" s="105"/>
      <c r="OAO41" s="106"/>
      <c r="OAP41" s="106"/>
      <c r="OAQ41" s="106"/>
      <c r="OAR41" s="106"/>
      <c r="OAS41" s="106"/>
      <c r="OAT41" s="106"/>
      <c r="OAU41" s="106"/>
      <c r="OAV41" s="106"/>
      <c r="OAW41" s="106"/>
      <c r="OAX41" s="106"/>
      <c r="OAY41" s="106"/>
      <c r="OAZ41" s="106"/>
      <c r="OBA41" s="105"/>
      <c r="OBB41" s="106"/>
      <c r="OBC41" s="106"/>
      <c r="OBD41" s="106"/>
      <c r="OBE41" s="106"/>
      <c r="OBF41" s="106"/>
      <c r="OBG41" s="106"/>
      <c r="OBH41" s="106"/>
      <c r="OBI41" s="106"/>
      <c r="OBJ41" s="106"/>
      <c r="OBK41" s="106"/>
      <c r="OBL41" s="106"/>
      <c r="OBM41" s="106"/>
      <c r="OBN41" s="105"/>
      <c r="OBO41" s="106"/>
      <c r="OBP41" s="106"/>
      <c r="OBQ41" s="106"/>
      <c r="OBR41" s="106"/>
      <c r="OBS41" s="106"/>
      <c r="OBT41" s="106"/>
      <c r="OBU41" s="106"/>
      <c r="OBV41" s="106"/>
      <c r="OBW41" s="106"/>
      <c r="OBX41" s="106"/>
      <c r="OBY41" s="106"/>
      <c r="OBZ41" s="106"/>
      <c r="OCA41" s="105"/>
      <c r="OCB41" s="106"/>
      <c r="OCC41" s="106"/>
      <c r="OCD41" s="106"/>
      <c r="OCE41" s="106"/>
      <c r="OCF41" s="106"/>
      <c r="OCG41" s="106"/>
      <c r="OCH41" s="106"/>
      <c r="OCI41" s="106"/>
      <c r="OCJ41" s="106"/>
      <c r="OCK41" s="106"/>
      <c r="OCL41" s="106"/>
      <c r="OCM41" s="106"/>
      <c r="OCN41" s="105"/>
      <c r="OCO41" s="106"/>
      <c r="OCP41" s="106"/>
      <c r="OCQ41" s="106"/>
      <c r="OCR41" s="106"/>
      <c r="OCS41" s="106"/>
      <c r="OCT41" s="106"/>
      <c r="OCU41" s="106"/>
      <c r="OCV41" s="106"/>
      <c r="OCW41" s="106"/>
      <c r="OCX41" s="106"/>
      <c r="OCY41" s="106"/>
      <c r="OCZ41" s="106"/>
      <c r="ODA41" s="105"/>
      <c r="ODB41" s="106"/>
      <c r="ODC41" s="106"/>
      <c r="ODD41" s="106"/>
      <c r="ODE41" s="106"/>
      <c r="ODF41" s="106"/>
      <c r="ODG41" s="106"/>
      <c r="ODH41" s="106"/>
      <c r="ODI41" s="106"/>
      <c r="ODJ41" s="106"/>
      <c r="ODK41" s="106"/>
      <c r="ODL41" s="106"/>
      <c r="ODM41" s="106"/>
      <c r="ODN41" s="105"/>
      <c r="ODO41" s="106"/>
      <c r="ODP41" s="106"/>
      <c r="ODQ41" s="106"/>
      <c r="ODR41" s="106"/>
      <c r="ODS41" s="106"/>
      <c r="ODT41" s="106"/>
      <c r="ODU41" s="106"/>
      <c r="ODV41" s="106"/>
      <c r="ODW41" s="106"/>
      <c r="ODX41" s="106"/>
      <c r="ODY41" s="106"/>
      <c r="ODZ41" s="106"/>
      <c r="OEA41" s="105"/>
      <c r="OEB41" s="106"/>
      <c r="OEC41" s="106"/>
      <c r="OED41" s="106"/>
      <c r="OEE41" s="106"/>
      <c r="OEF41" s="106"/>
      <c r="OEG41" s="106"/>
      <c r="OEH41" s="106"/>
      <c r="OEI41" s="106"/>
      <c r="OEJ41" s="106"/>
      <c r="OEK41" s="106"/>
      <c r="OEL41" s="106"/>
      <c r="OEM41" s="106"/>
      <c r="OEN41" s="105"/>
      <c r="OEO41" s="106"/>
      <c r="OEP41" s="106"/>
      <c r="OEQ41" s="106"/>
      <c r="OER41" s="106"/>
      <c r="OES41" s="106"/>
      <c r="OET41" s="106"/>
      <c r="OEU41" s="106"/>
      <c r="OEV41" s="106"/>
      <c r="OEW41" s="106"/>
      <c r="OEX41" s="106"/>
      <c r="OEY41" s="106"/>
      <c r="OEZ41" s="106"/>
      <c r="OFA41" s="105"/>
      <c r="OFB41" s="106"/>
      <c r="OFC41" s="106"/>
      <c r="OFD41" s="106"/>
      <c r="OFE41" s="106"/>
      <c r="OFF41" s="106"/>
      <c r="OFG41" s="106"/>
      <c r="OFH41" s="106"/>
      <c r="OFI41" s="106"/>
      <c r="OFJ41" s="106"/>
      <c r="OFK41" s="106"/>
      <c r="OFL41" s="106"/>
      <c r="OFM41" s="106"/>
      <c r="OFN41" s="105"/>
      <c r="OFO41" s="106"/>
      <c r="OFP41" s="106"/>
      <c r="OFQ41" s="106"/>
      <c r="OFR41" s="106"/>
      <c r="OFS41" s="106"/>
      <c r="OFT41" s="106"/>
      <c r="OFU41" s="106"/>
      <c r="OFV41" s="106"/>
      <c r="OFW41" s="106"/>
      <c r="OFX41" s="106"/>
      <c r="OFY41" s="106"/>
      <c r="OFZ41" s="106"/>
      <c r="OGA41" s="105"/>
      <c r="OGB41" s="106"/>
      <c r="OGC41" s="106"/>
      <c r="OGD41" s="106"/>
      <c r="OGE41" s="106"/>
      <c r="OGF41" s="106"/>
      <c r="OGG41" s="106"/>
      <c r="OGH41" s="106"/>
      <c r="OGI41" s="106"/>
      <c r="OGJ41" s="106"/>
      <c r="OGK41" s="106"/>
      <c r="OGL41" s="106"/>
      <c r="OGM41" s="106"/>
      <c r="OGN41" s="105"/>
      <c r="OGO41" s="106"/>
      <c r="OGP41" s="106"/>
      <c r="OGQ41" s="106"/>
      <c r="OGR41" s="106"/>
      <c r="OGS41" s="106"/>
      <c r="OGT41" s="106"/>
      <c r="OGU41" s="106"/>
      <c r="OGV41" s="106"/>
      <c r="OGW41" s="106"/>
      <c r="OGX41" s="106"/>
      <c r="OGY41" s="106"/>
      <c r="OGZ41" s="106"/>
      <c r="OHA41" s="105"/>
      <c r="OHB41" s="106"/>
      <c r="OHC41" s="106"/>
      <c r="OHD41" s="106"/>
      <c r="OHE41" s="106"/>
      <c r="OHF41" s="106"/>
      <c r="OHG41" s="106"/>
      <c r="OHH41" s="106"/>
      <c r="OHI41" s="106"/>
      <c r="OHJ41" s="106"/>
      <c r="OHK41" s="106"/>
      <c r="OHL41" s="106"/>
      <c r="OHM41" s="106"/>
      <c r="OHN41" s="105"/>
      <c r="OHO41" s="106"/>
      <c r="OHP41" s="106"/>
      <c r="OHQ41" s="106"/>
      <c r="OHR41" s="106"/>
      <c r="OHS41" s="106"/>
      <c r="OHT41" s="106"/>
      <c r="OHU41" s="106"/>
      <c r="OHV41" s="106"/>
      <c r="OHW41" s="106"/>
      <c r="OHX41" s="106"/>
      <c r="OHY41" s="106"/>
      <c r="OHZ41" s="106"/>
      <c r="OIA41" s="105"/>
      <c r="OIB41" s="106"/>
      <c r="OIC41" s="106"/>
      <c r="OID41" s="106"/>
      <c r="OIE41" s="106"/>
      <c r="OIF41" s="106"/>
      <c r="OIG41" s="106"/>
      <c r="OIH41" s="106"/>
      <c r="OII41" s="106"/>
      <c r="OIJ41" s="106"/>
      <c r="OIK41" s="106"/>
      <c r="OIL41" s="106"/>
      <c r="OIM41" s="106"/>
      <c r="OIN41" s="105"/>
      <c r="OIO41" s="106"/>
      <c r="OIP41" s="106"/>
      <c r="OIQ41" s="106"/>
      <c r="OIR41" s="106"/>
      <c r="OIS41" s="106"/>
      <c r="OIT41" s="106"/>
      <c r="OIU41" s="106"/>
      <c r="OIV41" s="106"/>
      <c r="OIW41" s="106"/>
      <c r="OIX41" s="106"/>
      <c r="OIY41" s="106"/>
      <c r="OIZ41" s="106"/>
      <c r="OJA41" s="105"/>
      <c r="OJB41" s="106"/>
      <c r="OJC41" s="106"/>
      <c r="OJD41" s="106"/>
      <c r="OJE41" s="106"/>
      <c r="OJF41" s="106"/>
      <c r="OJG41" s="106"/>
      <c r="OJH41" s="106"/>
      <c r="OJI41" s="106"/>
      <c r="OJJ41" s="106"/>
      <c r="OJK41" s="106"/>
      <c r="OJL41" s="106"/>
      <c r="OJM41" s="106"/>
      <c r="OJN41" s="105"/>
      <c r="OJO41" s="106"/>
      <c r="OJP41" s="106"/>
      <c r="OJQ41" s="106"/>
      <c r="OJR41" s="106"/>
      <c r="OJS41" s="106"/>
      <c r="OJT41" s="106"/>
      <c r="OJU41" s="106"/>
      <c r="OJV41" s="106"/>
      <c r="OJW41" s="106"/>
      <c r="OJX41" s="106"/>
      <c r="OJY41" s="106"/>
      <c r="OJZ41" s="106"/>
      <c r="OKA41" s="105"/>
      <c r="OKB41" s="106"/>
      <c r="OKC41" s="106"/>
      <c r="OKD41" s="106"/>
      <c r="OKE41" s="106"/>
      <c r="OKF41" s="106"/>
      <c r="OKG41" s="106"/>
      <c r="OKH41" s="106"/>
      <c r="OKI41" s="106"/>
      <c r="OKJ41" s="106"/>
      <c r="OKK41" s="106"/>
      <c r="OKL41" s="106"/>
      <c r="OKM41" s="106"/>
      <c r="OKN41" s="105"/>
      <c r="OKO41" s="106"/>
      <c r="OKP41" s="106"/>
      <c r="OKQ41" s="106"/>
      <c r="OKR41" s="106"/>
      <c r="OKS41" s="106"/>
      <c r="OKT41" s="106"/>
      <c r="OKU41" s="106"/>
      <c r="OKV41" s="106"/>
      <c r="OKW41" s="106"/>
      <c r="OKX41" s="106"/>
      <c r="OKY41" s="106"/>
      <c r="OKZ41" s="106"/>
      <c r="OLA41" s="105"/>
      <c r="OLB41" s="106"/>
      <c r="OLC41" s="106"/>
      <c r="OLD41" s="106"/>
      <c r="OLE41" s="106"/>
      <c r="OLF41" s="106"/>
      <c r="OLG41" s="106"/>
      <c r="OLH41" s="106"/>
      <c r="OLI41" s="106"/>
      <c r="OLJ41" s="106"/>
      <c r="OLK41" s="106"/>
      <c r="OLL41" s="106"/>
      <c r="OLM41" s="106"/>
      <c r="OLN41" s="105"/>
      <c r="OLO41" s="106"/>
      <c r="OLP41" s="106"/>
      <c r="OLQ41" s="106"/>
      <c r="OLR41" s="106"/>
      <c r="OLS41" s="106"/>
      <c r="OLT41" s="106"/>
      <c r="OLU41" s="106"/>
      <c r="OLV41" s="106"/>
      <c r="OLW41" s="106"/>
      <c r="OLX41" s="106"/>
      <c r="OLY41" s="106"/>
      <c r="OLZ41" s="106"/>
      <c r="OMA41" s="105"/>
      <c r="OMB41" s="106"/>
      <c r="OMC41" s="106"/>
      <c r="OMD41" s="106"/>
      <c r="OME41" s="106"/>
      <c r="OMF41" s="106"/>
      <c r="OMG41" s="106"/>
      <c r="OMH41" s="106"/>
      <c r="OMI41" s="106"/>
      <c r="OMJ41" s="106"/>
      <c r="OMK41" s="106"/>
      <c r="OML41" s="106"/>
      <c r="OMM41" s="106"/>
      <c r="OMN41" s="105"/>
      <c r="OMO41" s="106"/>
      <c r="OMP41" s="106"/>
      <c r="OMQ41" s="106"/>
      <c r="OMR41" s="106"/>
      <c r="OMS41" s="106"/>
      <c r="OMT41" s="106"/>
      <c r="OMU41" s="106"/>
      <c r="OMV41" s="106"/>
      <c r="OMW41" s="106"/>
      <c r="OMX41" s="106"/>
      <c r="OMY41" s="106"/>
      <c r="OMZ41" s="106"/>
      <c r="ONA41" s="105"/>
      <c r="ONB41" s="106"/>
      <c r="ONC41" s="106"/>
      <c r="OND41" s="106"/>
      <c r="ONE41" s="106"/>
      <c r="ONF41" s="106"/>
      <c r="ONG41" s="106"/>
      <c r="ONH41" s="106"/>
      <c r="ONI41" s="106"/>
      <c r="ONJ41" s="106"/>
      <c r="ONK41" s="106"/>
      <c r="ONL41" s="106"/>
      <c r="ONM41" s="106"/>
      <c r="ONN41" s="105"/>
      <c r="ONO41" s="106"/>
      <c r="ONP41" s="106"/>
      <c r="ONQ41" s="106"/>
      <c r="ONR41" s="106"/>
      <c r="ONS41" s="106"/>
      <c r="ONT41" s="106"/>
      <c r="ONU41" s="106"/>
      <c r="ONV41" s="106"/>
      <c r="ONW41" s="106"/>
      <c r="ONX41" s="106"/>
      <c r="ONY41" s="106"/>
      <c r="ONZ41" s="106"/>
      <c r="OOA41" s="105"/>
      <c r="OOB41" s="106"/>
      <c r="OOC41" s="106"/>
      <c r="OOD41" s="106"/>
      <c r="OOE41" s="106"/>
      <c r="OOF41" s="106"/>
      <c r="OOG41" s="106"/>
      <c r="OOH41" s="106"/>
      <c r="OOI41" s="106"/>
      <c r="OOJ41" s="106"/>
      <c r="OOK41" s="106"/>
      <c r="OOL41" s="106"/>
      <c r="OOM41" s="106"/>
      <c r="OON41" s="105"/>
      <c r="OOO41" s="106"/>
      <c r="OOP41" s="106"/>
      <c r="OOQ41" s="106"/>
      <c r="OOR41" s="106"/>
      <c r="OOS41" s="106"/>
      <c r="OOT41" s="106"/>
      <c r="OOU41" s="106"/>
      <c r="OOV41" s="106"/>
      <c r="OOW41" s="106"/>
      <c r="OOX41" s="106"/>
      <c r="OOY41" s="106"/>
      <c r="OOZ41" s="106"/>
      <c r="OPA41" s="105"/>
      <c r="OPB41" s="106"/>
      <c r="OPC41" s="106"/>
      <c r="OPD41" s="106"/>
      <c r="OPE41" s="106"/>
      <c r="OPF41" s="106"/>
      <c r="OPG41" s="106"/>
      <c r="OPH41" s="106"/>
      <c r="OPI41" s="106"/>
      <c r="OPJ41" s="106"/>
      <c r="OPK41" s="106"/>
      <c r="OPL41" s="106"/>
      <c r="OPM41" s="106"/>
      <c r="OPN41" s="105"/>
      <c r="OPO41" s="106"/>
      <c r="OPP41" s="106"/>
      <c r="OPQ41" s="106"/>
      <c r="OPR41" s="106"/>
      <c r="OPS41" s="106"/>
      <c r="OPT41" s="106"/>
      <c r="OPU41" s="106"/>
      <c r="OPV41" s="106"/>
      <c r="OPW41" s="106"/>
      <c r="OPX41" s="106"/>
      <c r="OPY41" s="106"/>
      <c r="OPZ41" s="106"/>
      <c r="OQA41" s="105"/>
      <c r="OQB41" s="106"/>
      <c r="OQC41" s="106"/>
      <c r="OQD41" s="106"/>
      <c r="OQE41" s="106"/>
      <c r="OQF41" s="106"/>
      <c r="OQG41" s="106"/>
      <c r="OQH41" s="106"/>
      <c r="OQI41" s="106"/>
      <c r="OQJ41" s="106"/>
      <c r="OQK41" s="106"/>
      <c r="OQL41" s="106"/>
      <c r="OQM41" s="106"/>
      <c r="OQN41" s="105"/>
      <c r="OQO41" s="106"/>
      <c r="OQP41" s="106"/>
      <c r="OQQ41" s="106"/>
      <c r="OQR41" s="106"/>
      <c r="OQS41" s="106"/>
      <c r="OQT41" s="106"/>
      <c r="OQU41" s="106"/>
      <c r="OQV41" s="106"/>
      <c r="OQW41" s="106"/>
      <c r="OQX41" s="106"/>
      <c r="OQY41" s="106"/>
      <c r="OQZ41" s="106"/>
      <c r="ORA41" s="105"/>
      <c r="ORB41" s="106"/>
      <c r="ORC41" s="106"/>
      <c r="ORD41" s="106"/>
      <c r="ORE41" s="106"/>
      <c r="ORF41" s="106"/>
      <c r="ORG41" s="106"/>
      <c r="ORH41" s="106"/>
      <c r="ORI41" s="106"/>
      <c r="ORJ41" s="106"/>
      <c r="ORK41" s="106"/>
      <c r="ORL41" s="106"/>
      <c r="ORM41" s="106"/>
      <c r="ORN41" s="105"/>
      <c r="ORO41" s="106"/>
      <c r="ORP41" s="106"/>
      <c r="ORQ41" s="106"/>
      <c r="ORR41" s="106"/>
      <c r="ORS41" s="106"/>
      <c r="ORT41" s="106"/>
      <c r="ORU41" s="106"/>
      <c r="ORV41" s="106"/>
      <c r="ORW41" s="106"/>
      <c r="ORX41" s="106"/>
      <c r="ORY41" s="106"/>
      <c r="ORZ41" s="106"/>
      <c r="OSA41" s="105"/>
      <c r="OSB41" s="106"/>
      <c r="OSC41" s="106"/>
      <c r="OSD41" s="106"/>
      <c r="OSE41" s="106"/>
      <c r="OSF41" s="106"/>
      <c r="OSG41" s="106"/>
      <c r="OSH41" s="106"/>
      <c r="OSI41" s="106"/>
      <c r="OSJ41" s="106"/>
      <c r="OSK41" s="106"/>
      <c r="OSL41" s="106"/>
      <c r="OSM41" s="106"/>
      <c r="OSN41" s="105"/>
      <c r="OSO41" s="106"/>
      <c r="OSP41" s="106"/>
      <c r="OSQ41" s="106"/>
      <c r="OSR41" s="106"/>
      <c r="OSS41" s="106"/>
      <c r="OST41" s="106"/>
      <c r="OSU41" s="106"/>
      <c r="OSV41" s="106"/>
      <c r="OSW41" s="106"/>
      <c r="OSX41" s="106"/>
      <c r="OSY41" s="106"/>
      <c r="OSZ41" s="106"/>
      <c r="OTA41" s="105"/>
      <c r="OTB41" s="106"/>
      <c r="OTC41" s="106"/>
      <c r="OTD41" s="106"/>
      <c r="OTE41" s="106"/>
      <c r="OTF41" s="106"/>
      <c r="OTG41" s="106"/>
      <c r="OTH41" s="106"/>
      <c r="OTI41" s="106"/>
      <c r="OTJ41" s="106"/>
      <c r="OTK41" s="106"/>
      <c r="OTL41" s="106"/>
      <c r="OTM41" s="106"/>
      <c r="OTN41" s="105"/>
      <c r="OTO41" s="106"/>
      <c r="OTP41" s="106"/>
      <c r="OTQ41" s="106"/>
      <c r="OTR41" s="106"/>
      <c r="OTS41" s="106"/>
      <c r="OTT41" s="106"/>
      <c r="OTU41" s="106"/>
      <c r="OTV41" s="106"/>
      <c r="OTW41" s="106"/>
      <c r="OTX41" s="106"/>
      <c r="OTY41" s="106"/>
      <c r="OTZ41" s="106"/>
      <c r="OUA41" s="105"/>
      <c r="OUB41" s="106"/>
      <c r="OUC41" s="106"/>
      <c r="OUD41" s="106"/>
      <c r="OUE41" s="106"/>
      <c r="OUF41" s="106"/>
      <c r="OUG41" s="106"/>
      <c r="OUH41" s="106"/>
      <c r="OUI41" s="106"/>
      <c r="OUJ41" s="106"/>
      <c r="OUK41" s="106"/>
      <c r="OUL41" s="106"/>
      <c r="OUM41" s="106"/>
      <c r="OUN41" s="105"/>
      <c r="OUO41" s="106"/>
      <c r="OUP41" s="106"/>
      <c r="OUQ41" s="106"/>
      <c r="OUR41" s="106"/>
      <c r="OUS41" s="106"/>
      <c r="OUT41" s="106"/>
      <c r="OUU41" s="106"/>
      <c r="OUV41" s="106"/>
      <c r="OUW41" s="106"/>
      <c r="OUX41" s="106"/>
      <c r="OUY41" s="106"/>
      <c r="OUZ41" s="106"/>
      <c r="OVA41" s="105"/>
      <c r="OVB41" s="106"/>
      <c r="OVC41" s="106"/>
      <c r="OVD41" s="106"/>
      <c r="OVE41" s="106"/>
      <c r="OVF41" s="106"/>
      <c r="OVG41" s="106"/>
      <c r="OVH41" s="106"/>
      <c r="OVI41" s="106"/>
      <c r="OVJ41" s="106"/>
      <c r="OVK41" s="106"/>
      <c r="OVL41" s="106"/>
      <c r="OVM41" s="106"/>
      <c r="OVN41" s="105"/>
      <c r="OVO41" s="106"/>
      <c r="OVP41" s="106"/>
      <c r="OVQ41" s="106"/>
      <c r="OVR41" s="106"/>
      <c r="OVS41" s="106"/>
      <c r="OVT41" s="106"/>
      <c r="OVU41" s="106"/>
      <c r="OVV41" s="106"/>
      <c r="OVW41" s="106"/>
      <c r="OVX41" s="106"/>
      <c r="OVY41" s="106"/>
      <c r="OVZ41" s="106"/>
      <c r="OWA41" s="105"/>
      <c r="OWB41" s="106"/>
      <c r="OWC41" s="106"/>
      <c r="OWD41" s="106"/>
      <c r="OWE41" s="106"/>
      <c r="OWF41" s="106"/>
      <c r="OWG41" s="106"/>
      <c r="OWH41" s="106"/>
      <c r="OWI41" s="106"/>
      <c r="OWJ41" s="106"/>
      <c r="OWK41" s="106"/>
      <c r="OWL41" s="106"/>
      <c r="OWM41" s="106"/>
      <c r="OWN41" s="105"/>
      <c r="OWO41" s="106"/>
      <c r="OWP41" s="106"/>
      <c r="OWQ41" s="106"/>
      <c r="OWR41" s="106"/>
      <c r="OWS41" s="106"/>
      <c r="OWT41" s="106"/>
      <c r="OWU41" s="106"/>
      <c r="OWV41" s="106"/>
      <c r="OWW41" s="106"/>
      <c r="OWX41" s="106"/>
      <c r="OWY41" s="106"/>
      <c r="OWZ41" s="106"/>
      <c r="OXA41" s="105"/>
      <c r="OXB41" s="106"/>
      <c r="OXC41" s="106"/>
      <c r="OXD41" s="106"/>
      <c r="OXE41" s="106"/>
      <c r="OXF41" s="106"/>
      <c r="OXG41" s="106"/>
      <c r="OXH41" s="106"/>
      <c r="OXI41" s="106"/>
      <c r="OXJ41" s="106"/>
      <c r="OXK41" s="106"/>
      <c r="OXL41" s="106"/>
      <c r="OXM41" s="106"/>
      <c r="OXN41" s="105"/>
      <c r="OXO41" s="106"/>
      <c r="OXP41" s="106"/>
      <c r="OXQ41" s="106"/>
      <c r="OXR41" s="106"/>
      <c r="OXS41" s="106"/>
      <c r="OXT41" s="106"/>
      <c r="OXU41" s="106"/>
      <c r="OXV41" s="106"/>
      <c r="OXW41" s="106"/>
      <c r="OXX41" s="106"/>
      <c r="OXY41" s="106"/>
      <c r="OXZ41" s="106"/>
      <c r="OYA41" s="105"/>
      <c r="OYB41" s="106"/>
      <c r="OYC41" s="106"/>
      <c r="OYD41" s="106"/>
      <c r="OYE41" s="106"/>
      <c r="OYF41" s="106"/>
      <c r="OYG41" s="106"/>
      <c r="OYH41" s="106"/>
      <c r="OYI41" s="106"/>
      <c r="OYJ41" s="106"/>
      <c r="OYK41" s="106"/>
      <c r="OYL41" s="106"/>
      <c r="OYM41" s="106"/>
      <c r="OYN41" s="105"/>
      <c r="OYO41" s="106"/>
      <c r="OYP41" s="106"/>
      <c r="OYQ41" s="106"/>
      <c r="OYR41" s="106"/>
      <c r="OYS41" s="106"/>
      <c r="OYT41" s="106"/>
      <c r="OYU41" s="106"/>
      <c r="OYV41" s="106"/>
      <c r="OYW41" s="106"/>
      <c r="OYX41" s="106"/>
      <c r="OYY41" s="106"/>
      <c r="OYZ41" s="106"/>
      <c r="OZA41" s="105"/>
      <c r="OZB41" s="106"/>
      <c r="OZC41" s="106"/>
      <c r="OZD41" s="106"/>
      <c r="OZE41" s="106"/>
      <c r="OZF41" s="106"/>
      <c r="OZG41" s="106"/>
      <c r="OZH41" s="106"/>
      <c r="OZI41" s="106"/>
      <c r="OZJ41" s="106"/>
      <c r="OZK41" s="106"/>
      <c r="OZL41" s="106"/>
      <c r="OZM41" s="106"/>
      <c r="OZN41" s="105"/>
      <c r="OZO41" s="106"/>
      <c r="OZP41" s="106"/>
      <c r="OZQ41" s="106"/>
      <c r="OZR41" s="106"/>
      <c r="OZS41" s="106"/>
      <c r="OZT41" s="106"/>
      <c r="OZU41" s="106"/>
      <c r="OZV41" s="106"/>
      <c r="OZW41" s="106"/>
      <c r="OZX41" s="106"/>
      <c r="OZY41" s="106"/>
      <c r="OZZ41" s="106"/>
      <c r="PAA41" s="105"/>
      <c r="PAB41" s="106"/>
      <c r="PAC41" s="106"/>
      <c r="PAD41" s="106"/>
      <c r="PAE41" s="106"/>
      <c r="PAF41" s="106"/>
      <c r="PAG41" s="106"/>
      <c r="PAH41" s="106"/>
      <c r="PAI41" s="106"/>
      <c r="PAJ41" s="106"/>
      <c r="PAK41" s="106"/>
      <c r="PAL41" s="106"/>
      <c r="PAM41" s="106"/>
      <c r="PAN41" s="105"/>
      <c r="PAO41" s="106"/>
      <c r="PAP41" s="106"/>
      <c r="PAQ41" s="106"/>
      <c r="PAR41" s="106"/>
      <c r="PAS41" s="106"/>
      <c r="PAT41" s="106"/>
      <c r="PAU41" s="106"/>
      <c r="PAV41" s="106"/>
      <c r="PAW41" s="106"/>
      <c r="PAX41" s="106"/>
      <c r="PAY41" s="106"/>
      <c r="PAZ41" s="106"/>
      <c r="PBA41" s="105"/>
      <c r="PBB41" s="106"/>
      <c r="PBC41" s="106"/>
      <c r="PBD41" s="106"/>
      <c r="PBE41" s="106"/>
      <c r="PBF41" s="106"/>
      <c r="PBG41" s="106"/>
      <c r="PBH41" s="106"/>
      <c r="PBI41" s="106"/>
      <c r="PBJ41" s="106"/>
      <c r="PBK41" s="106"/>
      <c r="PBL41" s="106"/>
      <c r="PBM41" s="106"/>
      <c r="PBN41" s="105"/>
      <c r="PBO41" s="106"/>
      <c r="PBP41" s="106"/>
      <c r="PBQ41" s="106"/>
      <c r="PBR41" s="106"/>
      <c r="PBS41" s="106"/>
      <c r="PBT41" s="106"/>
      <c r="PBU41" s="106"/>
      <c r="PBV41" s="106"/>
      <c r="PBW41" s="106"/>
      <c r="PBX41" s="106"/>
      <c r="PBY41" s="106"/>
      <c r="PBZ41" s="106"/>
      <c r="PCA41" s="105"/>
      <c r="PCB41" s="106"/>
      <c r="PCC41" s="106"/>
      <c r="PCD41" s="106"/>
      <c r="PCE41" s="106"/>
      <c r="PCF41" s="106"/>
      <c r="PCG41" s="106"/>
      <c r="PCH41" s="106"/>
      <c r="PCI41" s="106"/>
      <c r="PCJ41" s="106"/>
      <c r="PCK41" s="106"/>
      <c r="PCL41" s="106"/>
      <c r="PCM41" s="106"/>
      <c r="PCN41" s="105"/>
      <c r="PCO41" s="106"/>
      <c r="PCP41" s="106"/>
      <c r="PCQ41" s="106"/>
      <c r="PCR41" s="106"/>
      <c r="PCS41" s="106"/>
      <c r="PCT41" s="106"/>
      <c r="PCU41" s="106"/>
      <c r="PCV41" s="106"/>
      <c r="PCW41" s="106"/>
      <c r="PCX41" s="106"/>
      <c r="PCY41" s="106"/>
      <c r="PCZ41" s="106"/>
      <c r="PDA41" s="105"/>
      <c r="PDB41" s="106"/>
      <c r="PDC41" s="106"/>
      <c r="PDD41" s="106"/>
      <c r="PDE41" s="106"/>
      <c r="PDF41" s="106"/>
      <c r="PDG41" s="106"/>
      <c r="PDH41" s="106"/>
      <c r="PDI41" s="106"/>
      <c r="PDJ41" s="106"/>
      <c r="PDK41" s="106"/>
      <c r="PDL41" s="106"/>
      <c r="PDM41" s="106"/>
      <c r="PDN41" s="105"/>
      <c r="PDO41" s="106"/>
      <c r="PDP41" s="106"/>
      <c r="PDQ41" s="106"/>
      <c r="PDR41" s="106"/>
      <c r="PDS41" s="106"/>
      <c r="PDT41" s="106"/>
      <c r="PDU41" s="106"/>
      <c r="PDV41" s="106"/>
      <c r="PDW41" s="106"/>
      <c r="PDX41" s="106"/>
      <c r="PDY41" s="106"/>
      <c r="PDZ41" s="106"/>
      <c r="PEA41" s="105"/>
      <c r="PEB41" s="106"/>
      <c r="PEC41" s="106"/>
      <c r="PED41" s="106"/>
      <c r="PEE41" s="106"/>
      <c r="PEF41" s="106"/>
      <c r="PEG41" s="106"/>
      <c r="PEH41" s="106"/>
      <c r="PEI41" s="106"/>
      <c r="PEJ41" s="106"/>
      <c r="PEK41" s="106"/>
      <c r="PEL41" s="106"/>
      <c r="PEM41" s="106"/>
      <c r="PEN41" s="105"/>
      <c r="PEO41" s="106"/>
      <c r="PEP41" s="106"/>
      <c r="PEQ41" s="106"/>
      <c r="PER41" s="106"/>
      <c r="PES41" s="106"/>
      <c r="PET41" s="106"/>
      <c r="PEU41" s="106"/>
      <c r="PEV41" s="106"/>
      <c r="PEW41" s="106"/>
      <c r="PEX41" s="106"/>
      <c r="PEY41" s="106"/>
      <c r="PEZ41" s="106"/>
      <c r="PFA41" s="105"/>
      <c r="PFB41" s="106"/>
      <c r="PFC41" s="106"/>
      <c r="PFD41" s="106"/>
      <c r="PFE41" s="106"/>
      <c r="PFF41" s="106"/>
      <c r="PFG41" s="106"/>
      <c r="PFH41" s="106"/>
      <c r="PFI41" s="106"/>
      <c r="PFJ41" s="106"/>
      <c r="PFK41" s="106"/>
      <c r="PFL41" s="106"/>
      <c r="PFM41" s="106"/>
      <c r="PFN41" s="105"/>
      <c r="PFO41" s="106"/>
      <c r="PFP41" s="106"/>
      <c r="PFQ41" s="106"/>
      <c r="PFR41" s="106"/>
      <c r="PFS41" s="106"/>
      <c r="PFT41" s="106"/>
      <c r="PFU41" s="106"/>
      <c r="PFV41" s="106"/>
      <c r="PFW41" s="106"/>
      <c r="PFX41" s="106"/>
      <c r="PFY41" s="106"/>
      <c r="PFZ41" s="106"/>
      <c r="PGA41" s="105"/>
      <c r="PGB41" s="106"/>
      <c r="PGC41" s="106"/>
      <c r="PGD41" s="106"/>
      <c r="PGE41" s="106"/>
      <c r="PGF41" s="106"/>
      <c r="PGG41" s="106"/>
      <c r="PGH41" s="106"/>
      <c r="PGI41" s="106"/>
      <c r="PGJ41" s="106"/>
      <c r="PGK41" s="106"/>
      <c r="PGL41" s="106"/>
      <c r="PGM41" s="106"/>
      <c r="PGN41" s="105"/>
      <c r="PGO41" s="106"/>
      <c r="PGP41" s="106"/>
      <c r="PGQ41" s="106"/>
      <c r="PGR41" s="106"/>
      <c r="PGS41" s="106"/>
      <c r="PGT41" s="106"/>
      <c r="PGU41" s="106"/>
      <c r="PGV41" s="106"/>
      <c r="PGW41" s="106"/>
      <c r="PGX41" s="106"/>
      <c r="PGY41" s="106"/>
      <c r="PGZ41" s="106"/>
      <c r="PHA41" s="105"/>
      <c r="PHB41" s="106"/>
      <c r="PHC41" s="106"/>
      <c r="PHD41" s="106"/>
      <c r="PHE41" s="106"/>
      <c r="PHF41" s="106"/>
      <c r="PHG41" s="106"/>
      <c r="PHH41" s="106"/>
      <c r="PHI41" s="106"/>
      <c r="PHJ41" s="106"/>
      <c r="PHK41" s="106"/>
      <c r="PHL41" s="106"/>
      <c r="PHM41" s="106"/>
      <c r="PHN41" s="105"/>
      <c r="PHO41" s="106"/>
      <c r="PHP41" s="106"/>
      <c r="PHQ41" s="106"/>
      <c r="PHR41" s="106"/>
      <c r="PHS41" s="106"/>
      <c r="PHT41" s="106"/>
      <c r="PHU41" s="106"/>
      <c r="PHV41" s="106"/>
      <c r="PHW41" s="106"/>
      <c r="PHX41" s="106"/>
      <c r="PHY41" s="106"/>
      <c r="PHZ41" s="106"/>
      <c r="PIA41" s="105"/>
      <c r="PIB41" s="106"/>
      <c r="PIC41" s="106"/>
      <c r="PID41" s="106"/>
      <c r="PIE41" s="106"/>
      <c r="PIF41" s="106"/>
      <c r="PIG41" s="106"/>
      <c r="PIH41" s="106"/>
      <c r="PII41" s="106"/>
      <c r="PIJ41" s="106"/>
      <c r="PIK41" s="106"/>
      <c r="PIL41" s="106"/>
      <c r="PIM41" s="106"/>
      <c r="PIN41" s="105"/>
      <c r="PIO41" s="106"/>
      <c r="PIP41" s="106"/>
      <c r="PIQ41" s="106"/>
      <c r="PIR41" s="106"/>
      <c r="PIS41" s="106"/>
      <c r="PIT41" s="106"/>
      <c r="PIU41" s="106"/>
      <c r="PIV41" s="106"/>
      <c r="PIW41" s="106"/>
      <c r="PIX41" s="106"/>
      <c r="PIY41" s="106"/>
      <c r="PIZ41" s="106"/>
      <c r="PJA41" s="105"/>
      <c r="PJB41" s="106"/>
      <c r="PJC41" s="106"/>
      <c r="PJD41" s="106"/>
      <c r="PJE41" s="106"/>
      <c r="PJF41" s="106"/>
      <c r="PJG41" s="106"/>
      <c r="PJH41" s="106"/>
      <c r="PJI41" s="106"/>
      <c r="PJJ41" s="106"/>
      <c r="PJK41" s="106"/>
      <c r="PJL41" s="106"/>
      <c r="PJM41" s="106"/>
      <c r="PJN41" s="105"/>
      <c r="PJO41" s="106"/>
      <c r="PJP41" s="106"/>
      <c r="PJQ41" s="106"/>
      <c r="PJR41" s="106"/>
      <c r="PJS41" s="106"/>
      <c r="PJT41" s="106"/>
      <c r="PJU41" s="106"/>
      <c r="PJV41" s="106"/>
      <c r="PJW41" s="106"/>
      <c r="PJX41" s="106"/>
      <c r="PJY41" s="106"/>
      <c r="PJZ41" s="106"/>
      <c r="PKA41" s="105"/>
      <c r="PKB41" s="106"/>
      <c r="PKC41" s="106"/>
      <c r="PKD41" s="106"/>
      <c r="PKE41" s="106"/>
      <c r="PKF41" s="106"/>
      <c r="PKG41" s="106"/>
      <c r="PKH41" s="106"/>
      <c r="PKI41" s="106"/>
      <c r="PKJ41" s="106"/>
      <c r="PKK41" s="106"/>
      <c r="PKL41" s="106"/>
      <c r="PKM41" s="106"/>
      <c r="PKN41" s="105"/>
      <c r="PKO41" s="106"/>
      <c r="PKP41" s="106"/>
      <c r="PKQ41" s="106"/>
      <c r="PKR41" s="106"/>
      <c r="PKS41" s="106"/>
      <c r="PKT41" s="106"/>
      <c r="PKU41" s="106"/>
      <c r="PKV41" s="106"/>
      <c r="PKW41" s="106"/>
      <c r="PKX41" s="106"/>
      <c r="PKY41" s="106"/>
      <c r="PKZ41" s="106"/>
      <c r="PLA41" s="105"/>
      <c r="PLB41" s="106"/>
      <c r="PLC41" s="106"/>
      <c r="PLD41" s="106"/>
      <c r="PLE41" s="106"/>
      <c r="PLF41" s="106"/>
      <c r="PLG41" s="106"/>
      <c r="PLH41" s="106"/>
      <c r="PLI41" s="106"/>
      <c r="PLJ41" s="106"/>
      <c r="PLK41" s="106"/>
      <c r="PLL41" s="106"/>
      <c r="PLM41" s="106"/>
      <c r="PLN41" s="105"/>
      <c r="PLO41" s="106"/>
      <c r="PLP41" s="106"/>
      <c r="PLQ41" s="106"/>
      <c r="PLR41" s="106"/>
      <c r="PLS41" s="106"/>
      <c r="PLT41" s="106"/>
      <c r="PLU41" s="106"/>
      <c r="PLV41" s="106"/>
      <c r="PLW41" s="106"/>
      <c r="PLX41" s="106"/>
      <c r="PLY41" s="106"/>
      <c r="PLZ41" s="106"/>
      <c r="PMA41" s="105"/>
      <c r="PMB41" s="106"/>
      <c r="PMC41" s="106"/>
      <c r="PMD41" s="106"/>
      <c r="PME41" s="106"/>
      <c r="PMF41" s="106"/>
      <c r="PMG41" s="106"/>
      <c r="PMH41" s="106"/>
      <c r="PMI41" s="106"/>
      <c r="PMJ41" s="106"/>
      <c r="PMK41" s="106"/>
      <c r="PML41" s="106"/>
      <c r="PMM41" s="106"/>
      <c r="PMN41" s="105"/>
      <c r="PMO41" s="106"/>
      <c r="PMP41" s="106"/>
      <c r="PMQ41" s="106"/>
      <c r="PMR41" s="106"/>
      <c r="PMS41" s="106"/>
      <c r="PMT41" s="106"/>
      <c r="PMU41" s="106"/>
      <c r="PMV41" s="106"/>
      <c r="PMW41" s="106"/>
      <c r="PMX41" s="106"/>
      <c r="PMY41" s="106"/>
      <c r="PMZ41" s="106"/>
      <c r="PNA41" s="105"/>
      <c r="PNB41" s="106"/>
      <c r="PNC41" s="106"/>
      <c r="PND41" s="106"/>
      <c r="PNE41" s="106"/>
      <c r="PNF41" s="106"/>
      <c r="PNG41" s="106"/>
      <c r="PNH41" s="106"/>
      <c r="PNI41" s="106"/>
      <c r="PNJ41" s="106"/>
      <c r="PNK41" s="106"/>
      <c r="PNL41" s="106"/>
      <c r="PNM41" s="106"/>
      <c r="PNN41" s="105"/>
      <c r="PNO41" s="106"/>
      <c r="PNP41" s="106"/>
      <c r="PNQ41" s="106"/>
      <c r="PNR41" s="106"/>
      <c r="PNS41" s="106"/>
      <c r="PNT41" s="106"/>
      <c r="PNU41" s="106"/>
      <c r="PNV41" s="106"/>
      <c r="PNW41" s="106"/>
      <c r="PNX41" s="106"/>
      <c r="PNY41" s="106"/>
      <c r="PNZ41" s="106"/>
      <c r="POA41" s="105"/>
      <c r="POB41" s="106"/>
      <c r="POC41" s="106"/>
      <c r="POD41" s="106"/>
      <c r="POE41" s="106"/>
      <c r="POF41" s="106"/>
      <c r="POG41" s="106"/>
      <c r="POH41" s="106"/>
      <c r="POI41" s="106"/>
      <c r="POJ41" s="106"/>
      <c r="POK41" s="106"/>
      <c r="POL41" s="106"/>
      <c r="POM41" s="106"/>
      <c r="PON41" s="105"/>
      <c r="POO41" s="106"/>
      <c r="POP41" s="106"/>
      <c r="POQ41" s="106"/>
      <c r="POR41" s="106"/>
      <c r="POS41" s="106"/>
      <c r="POT41" s="106"/>
      <c r="POU41" s="106"/>
      <c r="POV41" s="106"/>
      <c r="POW41" s="106"/>
      <c r="POX41" s="106"/>
      <c r="POY41" s="106"/>
      <c r="POZ41" s="106"/>
      <c r="PPA41" s="105"/>
      <c r="PPB41" s="106"/>
      <c r="PPC41" s="106"/>
      <c r="PPD41" s="106"/>
      <c r="PPE41" s="106"/>
      <c r="PPF41" s="106"/>
      <c r="PPG41" s="106"/>
      <c r="PPH41" s="106"/>
      <c r="PPI41" s="106"/>
      <c r="PPJ41" s="106"/>
      <c r="PPK41" s="106"/>
      <c r="PPL41" s="106"/>
      <c r="PPM41" s="106"/>
      <c r="PPN41" s="105"/>
      <c r="PPO41" s="106"/>
      <c r="PPP41" s="106"/>
      <c r="PPQ41" s="106"/>
      <c r="PPR41" s="106"/>
      <c r="PPS41" s="106"/>
      <c r="PPT41" s="106"/>
      <c r="PPU41" s="106"/>
      <c r="PPV41" s="106"/>
      <c r="PPW41" s="106"/>
      <c r="PPX41" s="106"/>
      <c r="PPY41" s="106"/>
      <c r="PPZ41" s="106"/>
      <c r="PQA41" s="105"/>
      <c r="PQB41" s="106"/>
      <c r="PQC41" s="106"/>
      <c r="PQD41" s="106"/>
      <c r="PQE41" s="106"/>
      <c r="PQF41" s="106"/>
      <c r="PQG41" s="106"/>
      <c r="PQH41" s="106"/>
      <c r="PQI41" s="106"/>
      <c r="PQJ41" s="106"/>
      <c r="PQK41" s="106"/>
      <c r="PQL41" s="106"/>
      <c r="PQM41" s="106"/>
      <c r="PQN41" s="105"/>
      <c r="PQO41" s="106"/>
      <c r="PQP41" s="106"/>
      <c r="PQQ41" s="106"/>
      <c r="PQR41" s="106"/>
      <c r="PQS41" s="106"/>
      <c r="PQT41" s="106"/>
      <c r="PQU41" s="106"/>
      <c r="PQV41" s="106"/>
      <c r="PQW41" s="106"/>
      <c r="PQX41" s="106"/>
      <c r="PQY41" s="106"/>
      <c r="PQZ41" s="106"/>
      <c r="PRA41" s="105"/>
      <c r="PRB41" s="106"/>
      <c r="PRC41" s="106"/>
      <c r="PRD41" s="106"/>
      <c r="PRE41" s="106"/>
      <c r="PRF41" s="106"/>
      <c r="PRG41" s="106"/>
      <c r="PRH41" s="106"/>
      <c r="PRI41" s="106"/>
      <c r="PRJ41" s="106"/>
      <c r="PRK41" s="106"/>
      <c r="PRL41" s="106"/>
      <c r="PRM41" s="106"/>
      <c r="PRN41" s="105"/>
      <c r="PRO41" s="106"/>
      <c r="PRP41" s="106"/>
      <c r="PRQ41" s="106"/>
      <c r="PRR41" s="106"/>
      <c r="PRS41" s="106"/>
      <c r="PRT41" s="106"/>
      <c r="PRU41" s="106"/>
      <c r="PRV41" s="106"/>
      <c r="PRW41" s="106"/>
      <c r="PRX41" s="106"/>
      <c r="PRY41" s="106"/>
      <c r="PRZ41" s="106"/>
      <c r="PSA41" s="105"/>
      <c r="PSB41" s="106"/>
      <c r="PSC41" s="106"/>
      <c r="PSD41" s="106"/>
      <c r="PSE41" s="106"/>
      <c r="PSF41" s="106"/>
      <c r="PSG41" s="106"/>
      <c r="PSH41" s="106"/>
      <c r="PSI41" s="106"/>
      <c r="PSJ41" s="106"/>
      <c r="PSK41" s="106"/>
      <c r="PSL41" s="106"/>
      <c r="PSM41" s="106"/>
      <c r="PSN41" s="105"/>
      <c r="PSO41" s="106"/>
      <c r="PSP41" s="106"/>
      <c r="PSQ41" s="106"/>
      <c r="PSR41" s="106"/>
      <c r="PSS41" s="106"/>
      <c r="PST41" s="106"/>
      <c r="PSU41" s="106"/>
      <c r="PSV41" s="106"/>
      <c r="PSW41" s="106"/>
      <c r="PSX41" s="106"/>
      <c r="PSY41" s="106"/>
      <c r="PSZ41" s="106"/>
      <c r="PTA41" s="105"/>
      <c r="PTB41" s="106"/>
      <c r="PTC41" s="106"/>
      <c r="PTD41" s="106"/>
      <c r="PTE41" s="106"/>
      <c r="PTF41" s="106"/>
      <c r="PTG41" s="106"/>
      <c r="PTH41" s="106"/>
      <c r="PTI41" s="106"/>
      <c r="PTJ41" s="106"/>
      <c r="PTK41" s="106"/>
      <c r="PTL41" s="106"/>
      <c r="PTM41" s="106"/>
      <c r="PTN41" s="105"/>
      <c r="PTO41" s="106"/>
      <c r="PTP41" s="106"/>
      <c r="PTQ41" s="106"/>
      <c r="PTR41" s="106"/>
      <c r="PTS41" s="106"/>
      <c r="PTT41" s="106"/>
      <c r="PTU41" s="106"/>
      <c r="PTV41" s="106"/>
      <c r="PTW41" s="106"/>
      <c r="PTX41" s="106"/>
      <c r="PTY41" s="106"/>
      <c r="PTZ41" s="106"/>
      <c r="PUA41" s="105"/>
      <c r="PUB41" s="106"/>
      <c r="PUC41" s="106"/>
      <c r="PUD41" s="106"/>
      <c r="PUE41" s="106"/>
      <c r="PUF41" s="106"/>
      <c r="PUG41" s="106"/>
      <c r="PUH41" s="106"/>
      <c r="PUI41" s="106"/>
      <c r="PUJ41" s="106"/>
      <c r="PUK41" s="106"/>
      <c r="PUL41" s="106"/>
      <c r="PUM41" s="106"/>
      <c r="PUN41" s="105"/>
      <c r="PUO41" s="106"/>
      <c r="PUP41" s="106"/>
      <c r="PUQ41" s="106"/>
      <c r="PUR41" s="106"/>
      <c r="PUS41" s="106"/>
      <c r="PUT41" s="106"/>
      <c r="PUU41" s="106"/>
      <c r="PUV41" s="106"/>
      <c r="PUW41" s="106"/>
      <c r="PUX41" s="106"/>
      <c r="PUY41" s="106"/>
      <c r="PUZ41" s="106"/>
      <c r="PVA41" s="105"/>
      <c r="PVB41" s="106"/>
      <c r="PVC41" s="106"/>
      <c r="PVD41" s="106"/>
      <c r="PVE41" s="106"/>
      <c r="PVF41" s="106"/>
      <c r="PVG41" s="106"/>
      <c r="PVH41" s="106"/>
      <c r="PVI41" s="106"/>
      <c r="PVJ41" s="106"/>
      <c r="PVK41" s="106"/>
      <c r="PVL41" s="106"/>
      <c r="PVM41" s="106"/>
      <c r="PVN41" s="105"/>
      <c r="PVO41" s="106"/>
      <c r="PVP41" s="106"/>
      <c r="PVQ41" s="106"/>
      <c r="PVR41" s="106"/>
      <c r="PVS41" s="106"/>
      <c r="PVT41" s="106"/>
      <c r="PVU41" s="106"/>
      <c r="PVV41" s="106"/>
      <c r="PVW41" s="106"/>
      <c r="PVX41" s="106"/>
      <c r="PVY41" s="106"/>
      <c r="PVZ41" s="106"/>
      <c r="PWA41" s="105"/>
      <c r="PWB41" s="106"/>
      <c r="PWC41" s="106"/>
      <c r="PWD41" s="106"/>
      <c r="PWE41" s="106"/>
      <c r="PWF41" s="106"/>
      <c r="PWG41" s="106"/>
      <c r="PWH41" s="106"/>
      <c r="PWI41" s="106"/>
      <c r="PWJ41" s="106"/>
      <c r="PWK41" s="106"/>
      <c r="PWL41" s="106"/>
      <c r="PWM41" s="106"/>
      <c r="PWN41" s="105"/>
      <c r="PWO41" s="106"/>
      <c r="PWP41" s="106"/>
      <c r="PWQ41" s="106"/>
      <c r="PWR41" s="106"/>
      <c r="PWS41" s="106"/>
      <c r="PWT41" s="106"/>
      <c r="PWU41" s="106"/>
      <c r="PWV41" s="106"/>
      <c r="PWW41" s="106"/>
      <c r="PWX41" s="106"/>
      <c r="PWY41" s="106"/>
      <c r="PWZ41" s="106"/>
      <c r="PXA41" s="105"/>
      <c r="PXB41" s="106"/>
      <c r="PXC41" s="106"/>
      <c r="PXD41" s="106"/>
      <c r="PXE41" s="106"/>
      <c r="PXF41" s="106"/>
      <c r="PXG41" s="106"/>
      <c r="PXH41" s="106"/>
      <c r="PXI41" s="106"/>
      <c r="PXJ41" s="106"/>
      <c r="PXK41" s="106"/>
      <c r="PXL41" s="106"/>
      <c r="PXM41" s="106"/>
      <c r="PXN41" s="105"/>
      <c r="PXO41" s="106"/>
      <c r="PXP41" s="106"/>
      <c r="PXQ41" s="106"/>
      <c r="PXR41" s="106"/>
      <c r="PXS41" s="106"/>
      <c r="PXT41" s="106"/>
      <c r="PXU41" s="106"/>
      <c r="PXV41" s="106"/>
      <c r="PXW41" s="106"/>
      <c r="PXX41" s="106"/>
      <c r="PXY41" s="106"/>
      <c r="PXZ41" s="106"/>
      <c r="PYA41" s="105"/>
      <c r="PYB41" s="106"/>
      <c r="PYC41" s="106"/>
      <c r="PYD41" s="106"/>
      <c r="PYE41" s="106"/>
      <c r="PYF41" s="106"/>
      <c r="PYG41" s="106"/>
      <c r="PYH41" s="106"/>
      <c r="PYI41" s="106"/>
      <c r="PYJ41" s="106"/>
      <c r="PYK41" s="106"/>
      <c r="PYL41" s="106"/>
      <c r="PYM41" s="106"/>
      <c r="PYN41" s="105"/>
      <c r="PYO41" s="106"/>
      <c r="PYP41" s="106"/>
      <c r="PYQ41" s="106"/>
      <c r="PYR41" s="106"/>
      <c r="PYS41" s="106"/>
      <c r="PYT41" s="106"/>
      <c r="PYU41" s="106"/>
      <c r="PYV41" s="106"/>
      <c r="PYW41" s="106"/>
      <c r="PYX41" s="106"/>
      <c r="PYY41" s="106"/>
      <c r="PYZ41" s="106"/>
      <c r="PZA41" s="105"/>
      <c r="PZB41" s="106"/>
      <c r="PZC41" s="106"/>
      <c r="PZD41" s="106"/>
      <c r="PZE41" s="106"/>
      <c r="PZF41" s="106"/>
      <c r="PZG41" s="106"/>
      <c r="PZH41" s="106"/>
      <c r="PZI41" s="106"/>
      <c r="PZJ41" s="106"/>
      <c r="PZK41" s="106"/>
      <c r="PZL41" s="106"/>
      <c r="PZM41" s="106"/>
      <c r="PZN41" s="105"/>
      <c r="PZO41" s="106"/>
      <c r="PZP41" s="106"/>
      <c r="PZQ41" s="106"/>
      <c r="PZR41" s="106"/>
      <c r="PZS41" s="106"/>
      <c r="PZT41" s="106"/>
      <c r="PZU41" s="106"/>
      <c r="PZV41" s="106"/>
      <c r="PZW41" s="106"/>
      <c r="PZX41" s="106"/>
      <c r="PZY41" s="106"/>
      <c r="PZZ41" s="106"/>
      <c r="QAA41" s="105"/>
      <c r="QAB41" s="106"/>
      <c r="QAC41" s="106"/>
      <c r="QAD41" s="106"/>
      <c r="QAE41" s="106"/>
      <c r="QAF41" s="106"/>
      <c r="QAG41" s="106"/>
      <c r="QAH41" s="106"/>
      <c r="QAI41" s="106"/>
      <c r="QAJ41" s="106"/>
      <c r="QAK41" s="106"/>
      <c r="QAL41" s="106"/>
      <c r="QAM41" s="106"/>
      <c r="QAN41" s="105"/>
      <c r="QAO41" s="106"/>
      <c r="QAP41" s="106"/>
      <c r="QAQ41" s="106"/>
      <c r="QAR41" s="106"/>
      <c r="QAS41" s="106"/>
      <c r="QAT41" s="106"/>
      <c r="QAU41" s="106"/>
      <c r="QAV41" s="106"/>
      <c r="QAW41" s="106"/>
      <c r="QAX41" s="106"/>
      <c r="QAY41" s="106"/>
      <c r="QAZ41" s="106"/>
      <c r="QBA41" s="105"/>
      <c r="QBB41" s="106"/>
      <c r="QBC41" s="106"/>
      <c r="QBD41" s="106"/>
      <c r="QBE41" s="106"/>
      <c r="QBF41" s="106"/>
      <c r="QBG41" s="106"/>
      <c r="QBH41" s="106"/>
      <c r="QBI41" s="106"/>
      <c r="QBJ41" s="106"/>
      <c r="QBK41" s="106"/>
      <c r="QBL41" s="106"/>
      <c r="QBM41" s="106"/>
      <c r="QBN41" s="105"/>
      <c r="QBO41" s="106"/>
      <c r="QBP41" s="106"/>
      <c r="QBQ41" s="106"/>
      <c r="QBR41" s="106"/>
      <c r="QBS41" s="106"/>
      <c r="QBT41" s="106"/>
      <c r="QBU41" s="106"/>
      <c r="QBV41" s="106"/>
      <c r="QBW41" s="106"/>
      <c r="QBX41" s="106"/>
      <c r="QBY41" s="106"/>
      <c r="QBZ41" s="106"/>
      <c r="QCA41" s="105"/>
      <c r="QCB41" s="106"/>
      <c r="QCC41" s="106"/>
      <c r="QCD41" s="106"/>
      <c r="QCE41" s="106"/>
      <c r="QCF41" s="106"/>
      <c r="QCG41" s="106"/>
      <c r="QCH41" s="106"/>
      <c r="QCI41" s="106"/>
      <c r="QCJ41" s="106"/>
      <c r="QCK41" s="106"/>
      <c r="QCL41" s="106"/>
      <c r="QCM41" s="106"/>
      <c r="QCN41" s="105"/>
      <c r="QCO41" s="106"/>
      <c r="QCP41" s="106"/>
      <c r="QCQ41" s="106"/>
      <c r="QCR41" s="106"/>
      <c r="QCS41" s="106"/>
      <c r="QCT41" s="106"/>
      <c r="QCU41" s="106"/>
      <c r="QCV41" s="106"/>
      <c r="QCW41" s="106"/>
      <c r="QCX41" s="106"/>
      <c r="QCY41" s="106"/>
      <c r="QCZ41" s="106"/>
      <c r="QDA41" s="105"/>
      <c r="QDB41" s="106"/>
      <c r="QDC41" s="106"/>
      <c r="QDD41" s="106"/>
      <c r="QDE41" s="106"/>
      <c r="QDF41" s="106"/>
      <c r="QDG41" s="106"/>
      <c r="QDH41" s="106"/>
      <c r="QDI41" s="106"/>
      <c r="QDJ41" s="106"/>
      <c r="QDK41" s="106"/>
      <c r="QDL41" s="106"/>
      <c r="QDM41" s="106"/>
      <c r="QDN41" s="105"/>
      <c r="QDO41" s="106"/>
      <c r="QDP41" s="106"/>
      <c r="QDQ41" s="106"/>
      <c r="QDR41" s="106"/>
      <c r="QDS41" s="106"/>
      <c r="QDT41" s="106"/>
      <c r="QDU41" s="106"/>
      <c r="QDV41" s="106"/>
      <c r="QDW41" s="106"/>
      <c r="QDX41" s="106"/>
      <c r="QDY41" s="106"/>
      <c r="QDZ41" s="106"/>
      <c r="QEA41" s="105"/>
      <c r="QEB41" s="106"/>
      <c r="QEC41" s="106"/>
      <c r="QED41" s="106"/>
      <c r="QEE41" s="106"/>
      <c r="QEF41" s="106"/>
      <c r="QEG41" s="106"/>
      <c r="QEH41" s="106"/>
      <c r="QEI41" s="106"/>
      <c r="QEJ41" s="106"/>
      <c r="QEK41" s="106"/>
      <c r="QEL41" s="106"/>
      <c r="QEM41" s="106"/>
      <c r="QEN41" s="105"/>
      <c r="QEO41" s="106"/>
      <c r="QEP41" s="106"/>
      <c r="QEQ41" s="106"/>
      <c r="QER41" s="106"/>
      <c r="QES41" s="106"/>
      <c r="QET41" s="106"/>
      <c r="QEU41" s="106"/>
      <c r="QEV41" s="106"/>
      <c r="QEW41" s="106"/>
      <c r="QEX41" s="106"/>
      <c r="QEY41" s="106"/>
      <c r="QEZ41" s="106"/>
      <c r="QFA41" s="105"/>
      <c r="QFB41" s="106"/>
      <c r="QFC41" s="106"/>
      <c r="QFD41" s="106"/>
      <c r="QFE41" s="106"/>
      <c r="QFF41" s="106"/>
      <c r="QFG41" s="106"/>
      <c r="QFH41" s="106"/>
      <c r="QFI41" s="106"/>
      <c r="QFJ41" s="106"/>
      <c r="QFK41" s="106"/>
      <c r="QFL41" s="106"/>
      <c r="QFM41" s="106"/>
      <c r="QFN41" s="105"/>
      <c r="QFO41" s="106"/>
      <c r="QFP41" s="106"/>
      <c r="QFQ41" s="106"/>
      <c r="QFR41" s="106"/>
      <c r="QFS41" s="106"/>
      <c r="QFT41" s="106"/>
      <c r="QFU41" s="106"/>
      <c r="QFV41" s="106"/>
      <c r="QFW41" s="106"/>
      <c r="QFX41" s="106"/>
      <c r="QFY41" s="106"/>
      <c r="QFZ41" s="106"/>
      <c r="QGA41" s="105"/>
      <c r="QGB41" s="106"/>
      <c r="QGC41" s="106"/>
      <c r="QGD41" s="106"/>
      <c r="QGE41" s="106"/>
      <c r="QGF41" s="106"/>
      <c r="QGG41" s="106"/>
      <c r="QGH41" s="106"/>
      <c r="QGI41" s="106"/>
      <c r="QGJ41" s="106"/>
      <c r="QGK41" s="106"/>
      <c r="QGL41" s="106"/>
      <c r="QGM41" s="106"/>
      <c r="QGN41" s="105"/>
      <c r="QGO41" s="106"/>
      <c r="QGP41" s="106"/>
      <c r="QGQ41" s="106"/>
      <c r="QGR41" s="106"/>
      <c r="QGS41" s="106"/>
      <c r="QGT41" s="106"/>
      <c r="QGU41" s="106"/>
      <c r="QGV41" s="106"/>
      <c r="QGW41" s="106"/>
      <c r="QGX41" s="106"/>
      <c r="QGY41" s="106"/>
      <c r="QGZ41" s="106"/>
      <c r="QHA41" s="105"/>
      <c r="QHB41" s="106"/>
      <c r="QHC41" s="106"/>
      <c r="QHD41" s="106"/>
      <c r="QHE41" s="106"/>
      <c r="QHF41" s="106"/>
      <c r="QHG41" s="106"/>
      <c r="QHH41" s="106"/>
      <c r="QHI41" s="106"/>
      <c r="QHJ41" s="106"/>
      <c r="QHK41" s="106"/>
      <c r="QHL41" s="106"/>
      <c r="QHM41" s="106"/>
      <c r="QHN41" s="105"/>
      <c r="QHO41" s="106"/>
      <c r="QHP41" s="106"/>
      <c r="QHQ41" s="106"/>
      <c r="QHR41" s="106"/>
      <c r="QHS41" s="106"/>
      <c r="QHT41" s="106"/>
      <c r="QHU41" s="106"/>
      <c r="QHV41" s="106"/>
      <c r="QHW41" s="106"/>
      <c r="QHX41" s="106"/>
      <c r="QHY41" s="106"/>
      <c r="QHZ41" s="106"/>
      <c r="QIA41" s="105"/>
      <c r="QIB41" s="106"/>
      <c r="QIC41" s="106"/>
      <c r="QID41" s="106"/>
      <c r="QIE41" s="106"/>
      <c r="QIF41" s="106"/>
      <c r="QIG41" s="106"/>
      <c r="QIH41" s="106"/>
      <c r="QII41" s="106"/>
      <c r="QIJ41" s="106"/>
      <c r="QIK41" s="106"/>
      <c r="QIL41" s="106"/>
      <c r="QIM41" s="106"/>
      <c r="QIN41" s="105"/>
      <c r="QIO41" s="106"/>
      <c r="QIP41" s="106"/>
      <c r="QIQ41" s="106"/>
      <c r="QIR41" s="106"/>
      <c r="QIS41" s="106"/>
      <c r="QIT41" s="106"/>
      <c r="QIU41" s="106"/>
      <c r="QIV41" s="106"/>
      <c r="QIW41" s="106"/>
      <c r="QIX41" s="106"/>
      <c r="QIY41" s="106"/>
      <c r="QIZ41" s="106"/>
      <c r="QJA41" s="105"/>
      <c r="QJB41" s="106"/>
      <c r="QJC41" s="106"/>
      <c r="QJD41" s="106"/>
      <c r="QJE41" s="106"/>
      <c r="QJF41" s="106"/>
      <c r="QJG41" s="106"/>
      <c r="QJH41" s="106"/>
      <c r="QJI41" s="106"/>
      <c r="QJJ41" s="106"/>
      <c r="QJK41" s="106"/>
      <c r="QJL41" s="106"/>
      <c r="QJM41" s="106"/>
      <c r="QJN41" s="105"/>
      <c r="QJO41" s="106"/>
      <c r="QJP41" s="106"/>
      <c r="QJQ41" s="106"/>
      <c r="QJR41" s="106"/>
      <c r="QJS41" s="106"/>
      <c r="QJT41" s="106"/>
      <c r="QJU41" s="106"/>
      <c r="QJV41" s="106"/>
      <c r="QJW41" s="106"/>
      <c r="QJX41" s="106"/>
      <c r="QJY41" s="106"/>
      <c r="QJZ41" s="106"/>
      <c r="QKA41" s="105"/>
      <c r="QKB41" s="106"/>
      <c r="QKC41" s="106"/>
      <c r="QKD41" s="106"/>
      <c r="QKE41" s="106"/>
      <c r="QKF41" s="106"/>
      <c r="QKG41" s="106"/>
      <c r="QKH41" s="106"/>
      <c r="QKI41" s="106"/>
      <c r="QKJ41" s="106"/>
      <c r="QKK41" s="106"/>
      <c r="QKL41" s="106"/>
      <c r="QKM41" s="106"/>
      <c r="QKN41" s="105"/>
      <c r="QKO41" s="106"/>
      <c r="QKP41" s="106"/>
      <c r="QKQ41" s="106"/>
      <c r="QKR41" s="106"/>
      <c r="QKS41" s="106"/>
      <c r="QKT41" s="106"/>
      <c r="QKU41" s="106"/>
      <c r="QKV41" s="106"/>
      <c r="QKW41" s="106"/>
      <c r="QKX41" s="106"/>
      <c r="QKY41" s="106"/>
      <c r="QKZ41" s="106"/>
      <c r="QLA41" s="105"/>
      <c r="QLB41" s="106"/>
      <c r="QLC41" s="106"/>
      <c r="QLD41" s="106"/>
      <c r="QLE41" s="106"/>
      <c r="QLF41" s="106"/>
      <c r="QLG41" s="106"/>
      <c r="QLH41" s="106"/>
      <c r="QLI41" s="106"/>
      <c r="QLJ41" s="106"/>
      <c r="QLK41" s="106"/>
      <c r="QLL41" s="106"/>
      <c r="QLM41" s="106"/>
      <c r="QLN41" s="105"/>
      <c r="QLO41" s="106"/>
      <c r="QLP41" s="106"/>
      <c r="QLQ41" s="106"/>
      <c r="QLR41" s="106"/>
      <c r="QLS41" s="106"/>
      <c r="QLT41" s="106"/>
      <c r="QLU41" s="106"/>
      <c r="QLV41" s="106"/>
      <c r="QLW41" s="106"/>
      <c r="QLX41" s="106"/>
      <c r="QLY41" s="106"/>
      <c r="QLZ41" s="106"/>
      <c r="QMA41" s="105"/>
      <c r="QMB41" s="106"/>
      <c r="QMC41" s="106"/>
      <c r="QMD41" s="106"/>
      <c r="QME41" s="106"/>
      <c r="QMF41" s="106"/>
      <c r="QMG41" s="106"/>
      <c r="QMH41" s="106"/>
      <c r="QMI41" s="106"/>
      <c r="QMJ41" s="106"/>
      <c r="QMK41" s="106"/>
      <c r="QML41" s="106"/>
      <c r="QMM41" s="106"/>
      <c r="QMN41" s="105"/>
      <c r="QMO41" s="106"/>
      <c r="QMP41" s="106"/>
      <c r="QMQ41" s="106"/>
      <c r="QMR41" s="106"/>
      <c r="QMS41" s="106"/>
      <c r="QMT41" s="106"/>
      <c r="QMU41" s="106"/>
      <c r="QMV41" s="106"/>
      <c r="QMW41" s="106"/>
      <c r="QMX41" s="106"/>
      <c r="QMY41" s="106"/>
      <c r="QMZ41" s="106"/>
      <c r="QNA41" s="105"/>
      <c r="QNB41" s="106"/>
      <c r="QNC41" s="106"/>
      <c r="QND41" s="106"/>
      <c r="QNE41" s="106"/>
      <c r="QNF41" s="106"/>
      <c r="QNG41" s="106"/>
      <c r="QNH41" s="106"/>
      <c r="QNI41" s="106"/>
      <c r="QNJ41" s="106"/>
      <c r="QNK41" s="106"/>
      <c r="QNL41" s="106"/>
      <c r="QNM41" s="106"/>
      <c r="QNN41" s="105"/>
      <c r="QNO41" s="106"/>
      <c r="QNP41" s="106"/>
      <c r="QNQ41" s="106"/>
      <c r="QNR41" s="106"/>
      <c r="QNS41" s="106"/>
      <c r="QNT41" s="106"/>
      <c r="QNU41" s="106"/>
      <c r="QNV41" s="106"/>
      <c r="QNW41" s="106"/>
      <c r="QNX41" s="106"/>
      <c r="QNY41" s="106"/>
      <c r="QNZ41" s="106"/>
      <c r="QOA41" s="105"/>
      <c r="QOB41" s="106"/>
      <c r="QOC41" s="106"/>
      <c r="QOD41" s="106"/>
      <c r="QOE41" s="106"/>
      <c r="QOF41" s="106"/>
      <c r="QOG41" s="106"/>
      <c r="QOH41" s="106"/>
      <c r="QOI41" s="106"/>
      <c r="QOJ41" s="106"/>
      <c r="QOK41" s="106"/>
      <c r="QOL41" s="106"/>
      <c r="QOM41" s="106"/>
      <c r="QON41" s="105"/>
      <c r="QOO41" s="106"/>
      <c r="QOP41" s="106"/>
      <c r="QOQ41" s="106"/>
      <c r="QOR41" s="106"/>
      <c r="QOS41" s="106"/>
      <c r="QOT41" s="106"/>
      <c r="QOU41" s="106"/>
      <c r="QOV41" s="106"/>
      <c r="QOW41" s="106"/>
      <c r="QOX41" s="106"/>
      <c r="QOY41" s="106"/>
      <c r="QOZ41" s="106"/>
      <c r="QPA41" s="105"/>
      <c r="QPB41" s="106"/>
      <c r="QPC41" s="106"/>
      <c r="QPD41" s="106"/>
      <c r="QPE41" s="106"/>
      <c r="QPF41" s="106"/>
      <c r="QPG41" s="106"/>
      <c r="QPH41" s="106"/>
      <c r="QPI41" s="106"/>
      <c r="QPJ41" s="106"/>
      <c r="QPK41" s="106"/>
      <c r="QPL41" s="106"/>
      <c r="QPM41" s="106"/>
      <c r="QPN41" s="105"/>
      <c r="QPO41" s="106"/>
      <c r="QPP41" s="106"/>
      <c r="QPQ41" s="106"/>
      <c r="QPR41" s="106"/>
      <c r="QPS41" s="106"/>
      <c r="QPT41" s="106"/>
      <c r="QPU41" s="106"/>
      <c r="QPV41" s="106"/>
      <c r="QPW41" s="106"/>
      <c r="QPX41" s="106"/>
      <c r="QPY41" s="106"/>
      <c r="QPZ41" s="106"/>
      <c r="QQA41" s="105"/>
      <c r="QQB41" s="106"/>
      <c r="QQC41" s="106"/>
      <c r="QQD41" s="106"/>
      <c r="QQE41" s="106"/>
      <c r="QQF41" s="106"/>
      <c r="QQG41" s="106"/>
      <c r="QQH41" s="106"/>
      <c r="QQI41" s="106"/>
      <c r="QQJ41" s="106"/>
      <c r="QQK41" s="106"/>
      <c r="QQL41" s="106"/>
      <c r="QQM41" s="106"/>
      <c r="QQN41" s="105"/>
      <c r="QQO41" s="106"/>
      <c r="QQP41" s="106"/>
      <c r="QQQ41" s="106"/>
      <c r="QQR41" s="106"/>
      <c r="QQS41" s="106"/>
      <c r="QQT41" s="106"/>
      <c r="QQU41" s="106"/>
      <c r="QQV41" s="106"/>
      <c r="QQW41" s="106"/>
      <c r="QQX41" s="106"/>
      <c r="QQY41" s="106"/>
      <c r="QQZ41" s="106"/>
      <c r="QRA41" s="105"/>
      <c r="QRB41" s="106"/>
      <c r="QRC41" s="106"/>
      <c r="QRD41" s="106"/>
      <c r="QRE41" s="106"/>
      <c r="QRF41" s="106"/>
      <c r="QRG41" s="106"/>
      <c r="QRH41" s="106"/>
      <c r="QRI41" s="106"/>
      <c r="QRJ41" s="106"/>
      <c r="QRK41" s="106"/>
      <c r="QRL41" s="106"/>
      <c r="QRM41" s="106"/>
      <c r="QRN41" s="105"/>
      <c r="QRO41" s="106"/>
      <c r="QRP41" s="106"/>
      <c r="QRQ41" s="106"/>
      <c r="QRR41" s="106"/>
      <c r="QRS41" s="106"/>
      <c r="QRT41" s="106"/>
      <c r="QRU41" s="106"/>
      <c r="QRV41" s="106"/>
      <c r="QRW41" s="106"/>
      <c r="QRX41" s="106"/>
      <c r="QRY41" s="106"/>
      <c r="QRZ41" s="106"/>
      <c r="QSA41" s="105"/>
      <c r="QSB41" s="106"/>
      <c r="QSC41" s="106"/>
      <c r="QSD41" s="106"/>
      <c r="QSE41" s="106"/>
      <c r="QSF41" s="106"/>
      <c r="QSG41" s="106"/>
      <c r="QSH41" s="106"/>
      <c r="QSI41" s="106"/>
      <c r="QSJ41" s="106"/>
      <c r="QSK41" s="106"/>
      <c r="QSL41" s="106"/>
      <c r="QSM41" s="106"/>
      <c r="QSN41" s="105"/>
      <c r="QSO41" s="106"/>
      <c r="QSP41" s="106"/>
      <c r="QSQ41" s="106"/>
      <c r="QSR41" s="106"/>
      <c r="QSS41" s="106"/>
      <c r="QST41" s="106"/>
      <c r="QSU41" s="106"/>
      <c r="QSV41" s="106"/>
      <c r="QSW41" s="106"/>
      <c r="QSX41" s="106"/>
      <c r="QSY41" s="106"/>
      <c r="QSZ41" s="106"/>
      <c r="QTA41" s="105"/>
      <c r="QTB41" s="106"/>
      <c r="QTC41" s="106"/>
      <c r="QTD41" s="106"/>
      <c r="QTE41" s="106"/>
      <c r="QTF41" s="106"/>
      <c r="QTG41" s="106"/>
      <c r="QTH41" s="106"/>
      <c r="QTI41" s="106"/>
      <c r="QTJ41" s="106"/>
      <c r="QTK41" s="106"/>
      <c r="QTL41" s="106"/>
      <c r="QTM41" s="106"/>
      <c r="QTN41" s="105"/>
      <c r="QTO41" s="106"/>
      <c r="QTP41" s="106"/>
      <c r="QTQ41" s="106"/>
      <c r="QTR41" s="106"/>
      <c r="QTS41" s="106"/>
      <c r="QTT41" s="106"/>
      <c r="QTU41" s="106"/>
      <c r="QTV41" s="106"/>
      <c r="QTW41" s="106"/>
      <c r="QTX41" s="106"/>
      <c r="QTY41" s="106"/>
      <c r="QTZ41" s="106"/>
      <c r="QUA41" s="105"/>
      <c r="QUB41" s="106"/>
      <c r="QUC41" s="106"/>
      <c r="QUD41" s="106"/>
      <c r="QUE41" s="106"/>
      <c r="QUF41" s="106"/>
      <c r="QUG41" s="106"/>
      <c r="QUH41" s="106"/>
      <c r="QUI41" s="106"/>
      <c r="QUJ41" s="106"/>
      <c r="QUK41" s="106"/>
      <c r="QUL41" s="106"/>
      <c r="QUM41" s="106"/>
      <c r="QUN41" s="105"/>
      <c r="QUO41" s="106"/>
      <c r="QUP41" s="106"/>
      <c r="QUQ41" s="106"/>
      <c r="QUR41" s="106"/>
      <c r="QUS41" s="106"/>
      <c r="QUT41" s="106"/>
      <c r="QUU41" s="106"/>
      <c r="QUV41" s="106"/>
      <c r="QUW41" s="106"/>
      <c r="QUX41" s="106"/>
      <c r="QUY41" s="106"/>
      <c r="QUZ41" s="106"/>
      <c r="QVA41" s="105"/>
      <c r="QVB41" s="106"/>
      <c r="QVC41" s="106"/>
      <c r="QVD41" s="106"/>
      <c r="QVE41" s="106"/>
      <c r="QVF41" s="106"/>
      <c r="QVG41" s="106"/>
      <c r="QVH41" s="106"/>
      <c r="QVI41" s="106"/>
      <c r="QVJ41" s="106"/>
      <c r="QVK41" s="106"/>
      <c r="QVL41" s="106"/>
      <c r="QVM41" s="106"/>
      <c r="QVN41" s="105"/>
      <c r="QVO41" s="106"/>
      <c r="QVP41" s="106"/>
      <c r="QVQ41" s="106"/>
      <c r="QVR41" s="106"/>
      <c r="QVS41" s="106"/>
      <c r="QVT41" s="106"/>
      <c r="QVU41" s="106"/>
      <c r="QVV41" s="106"/>
      <c r="QVW41" s="106"/>
      <c r="QVX41" s="106"/>
      <c r="QVY41" s="106"/>
      <c r="QVZ41" s="106"/>
      <c r="QWA41" s="105"/>
      <c r="QWB41" s="106"/>
      <c r="QWC41" s="106"/>
      <c r="QWD41" s="106"/>
      <c r="QWE41" s="106"/>
      <c r="QWF41" s="106"/>
      <c r="QWG41" s="106"/>
      <c r="QWH41" s="106"/>
      <c r="QWI41" s="106"/>
      <c r="QWJ41" s="106"/>
      <c r="QWK41" s="106"/>
      <c r="QWL41" s="106"/>
      <c r="QWM41" s="106"/>
      <c r="QWN41" s="105"/>
      <c r="QWO41" s="106"/>
      <c r="QWP41" s="106"/>
      <c r="QWQ41" s="106"/>
      <c r="QWR41" s="106"/>
      <c r="QWS41" s="106"/>
      <c r="QWT41" s="106"/>
      <c r="QWU41" s="106"/>
      <c r="QWV41" s="106"/>
      <c r="QWW41" s="106"/>
      <c r="QWX41" s="106"/>
      <c r="QWY41" s="106"/>
      <c r="QWZ41" s="106"/>
      <c r="QXA41" s="105"/>
      <c r="QXB41" s="106"/>
      <c r="QXC41" s="106"/>
      <c r="QXD41" s="106"/>
      <c r="QXE41" s="106"/>
      <c r="QXF41" s="106"/>
      <c r="QXG41" s="106"/>
      <c r="QXH41" s="106"/>
      <c r="QXI41" s="106"/>
      <c r="QXJ41" s="106"/>
      <c r="QXK41" s="106"/>
      <c r="QXL41" s="106"/>
      <c r="QXM41" s="106"/>
      <c r="QXN41" s="105"/>
      <c r="QXO41" s="106"/>
      <c r="QXP41" s="106"/>
      <c r="QXQ41" s="106"/>
      <c r="QXR41" s="106"/>
      <c r="QXS41" s="106"/>
      <c r="QXT41" s="106"/>
      <c r="QXU41" s="106"/>
      <c r="QXV41" s="106"/>
      <c r="QXW41" s="106"/>
      <c r="QXX41" s="106"/>
      <c r="QXY41" s="106"/>
      <c r="QXZ41" s="106"/>
      <c r="QYA41" s="105"/>
      <c r="QYB41" s="106"/>
      <c r="QYC41" s="106"/>
      <c r="QYD41" s="106"/>
      <c r="QYE41" s="106"/>
      <c r="QYF41" s="106"/>
      <c r="QYG41" s="106"/>
      <c r="QYH41" s="106"/>
      <c r="QYI41" s="106"/>
      <c r="QYJ41" s="106"/>
      <c r="QYK41" s="106"/>
      <c r="QYL41" s="106"/>
      <c r="QYM41" s="106"/>
      <c r="QYN41" s="105"/>
      <c r="QYO41" s="106"/>
      <c r="QYP41" s="106"/>
      <c r="QYQ41" s="106"/>
      <c r="QYR41" s="106"/>
      <c r="QYS41" s="106"/>
      <c r="QYT41" s="106"/>
      <c r="QYU41" s="106"/>
      <c r="QYV41" s="106"/>
      <c r="QYW41" s="106"/>
      <c r="QYX41" s="106"/>
      <c r="QYY41" s="106"/>
      <c r="QYZ41" s="106"/>
      <c r="QZA41" s="105"/>
      <c r="QZB41" s="106"/>
      <c r="QZC41" s="106"/>
      <c r="QZD41" s="106"/>
      <c r="QZE41" s="106"/>
      <c r="QZF41" s="106"/>
      <c r="QZG41" s="106"/>
      <c r="QZH41" s="106"/>
      <c r="QZI41" s="106"/>
      <c r="QZJ41" s="106"/>
      <c r="QZK41" s="106"/>
      <c r="QZL41" s="106"/>
      <c r="QZM41" s="106"/>
      <c r="QZN41" s="105"/>
      <c r="QZO41" s="106"/>
      <c r="QZP41" s="106"/>
      <c r="QZQ41" s="106"/>
      <c r="QZR41" s="106"/>
      <c r="QZS41" s="106"/>
      <c r="QZT41" s="106"/>
      <c r="QZU41" s="106"/>
      <c r="QZV41" s="106"/>
      <c r="QZW41" s="106"/>
      <c r="QZX41" s="106"/>
      <c r="QZY41" s="106"/>
      <c r="QZZ41" s="106"/>
      <c r="RAA41" s="105"/>
      <c r="RAB41" s="106"/>
      <c r="RAC41" s="106"/>
      <c r="RAD41" s="106"/>
      <c r="RAE41" s="106"/>
      <c r="RAF41" s="106"/>
      <c r="RAG41" s="106"/>
      <c r="RAH41" s="106"/>
      <c r="RAI41" s="106"/>
      <c r="RAJ41" s="106"/>
      <c r="RAK41" s="106"/>
      <c r="RAL41" s="106"/>
      <c r="RAM41" s="106"/>
      <c r="RAN41" s="105"/>
      <c r="RAO41" s="106"/>
      <c r="RAP41" s="106"/>
      <c r="RAQ41" s="106"/>
      <c r="RAR41" s="106"/>
      <c r="RAS41" s="106"/>
      <c r="RAT41" s="106"/>
      <c r="RAU41" s="106"/>
      <c r="RAV41" s="106"/>
      <c r="RAW41" s="106"/>
      <c r="RAX41" s="106"/>
      <c r="RAY41" s="106"/>
      <c r="RAZ41" s="106"/>
      <c r="RBA41" s="105"/>
      <c r="RBB41" s="106"/>
      <c r="RBC41" s="106"/>
      <c r="RBD41" s="106"/>
      <c r="RBE41" s="106"/>
      <c r="RBF41" s="106"/>
      <c r="RBG41" s="106"/>
      <c r="RBH41" s="106"/>
      <c r="RBI41" s="106"/>
      <c r="RBJ41" s="106"/>
      <c r="RBK41" s="106"/>
      <c r="RBL41" s="106"/>
      <c r="RBM41" s="106"/>
      <c r="RBN41" s="105"/>
      <c r="RBO41" s="106"/>
      <c r="RBP41" s="106"/>
      <c r="RBQ41" s="106"/>
      <c r="RBR41" s="106"/>
      <c r="RBS41" s="106"/>
      <c r="RBT41" s="106"/>
      <c r="RBU41" s="106"/>
      <c r="RBV41" s="106"/>
      <c r="RBW41" s="106"/>
      <c r="RBX41" s="106"/>
      <c r="RBY41" s="106"/>
      <c r="RBZ41" s="106"/>
      <c r="RCA41" s="105"/>
      <c r="RCB41" s="106"/>
      <c r="RCC41" s="106"/>
      <c r="RCD41" s="106"/>
      <c r="RCE41" s="106"/>
      <c r="RCF41" s="106"/>
      <c r="RCG41" s="106"/>
      <c r="RCH41" s="106"/>
      <c r="RCI41" s="106"/>
      <c r="RCJ41" s="106"/>
      <c r="RCK41" s="106"/>
      <c r="RCL41" s="106"/>
      <c r="RCM41" s="106"/>
      <c r="RCN41" s="105"/>
      <c r="RCO41" s="106"/>
      <c r="RCP41" s="106"/>
      <c r="RCQ41" s="106"/>
      <c r="RCR41" s="106"/>
      <c r="RCS41" s="106"/>
      <c r="RCT41" s="106"/>
      <c r="RCU41" s="106"/>
      <c r="RCV41" s="106"/>
      <c r="RCW41" s="106"/>
      <c r="RCX41" s="106"/>
      <c r="RCY41" s="106"/>
      <c r="RCZ41" s="106"/>
      <c r="RDA41" s="105"/>
      <c r="RDB41" s="106"/>
      <c r="RDC41" s="106"/>
      <c r="RDD41" s="106"/>
      <c r="RDE41" s="106"/>
      <c r="RDF41" s="106"/>
      <c r="RDG41" s="106"/>
      <c r="RDH41" s="106"/>
      <c r="RDI41" s="106"/>
      <c r="RDJ41" s="106"/>
      <c r="RDK41" s="106"/>
      <c r="RDL41" s="106"/>
      <c r="RDM41" s="106"/>
      <c r="RDN41" s="105"/>
      <c r="RDO41" s="106"/>
      <c r="RDP41" s="106"/>
      <c r="RDQ41" s="106"/>
      <c r="RDR41" s="106"/>
      <c r="RDS41" s="106"/>
      <c r="RDT41" s="106"/>
      <c r="RDU41" s="106"/>
      <c r="RDV41" s="106"/>
      <c r="RDW41" s="106"/>
      <c r="RDX41" s="106"/>
      <c r="RDY41" s="106"/>
      <c r="RDZ41" s="106"/>
      <c r="REA41" s="105"/>
      <c r="REB41" s="106"/>
      <c r="REC41" s="106"/>
      <c r="RED41" s="106"/>
      <c r="REE41" s="106"/>
      <c r="REF41" s="106"/>
      <c r="REG41" s="106"/>
      <c r="REH41" s="106"/>
      <c r="REI41" s="106"/>
      <c r="REJ41" s="106"/>
      <c r="REK41" s="106"/>
      <c r="REL41" s="106"/>
      <c r="REM41" s="106"/>
      <c r="REN41" s="105"/>
      <c r="REO41" s="106"/>
      <c r="REP41" s="106"/>
      <c r="REQ41" s="106"/>
      <c r="RER41" s="106"/>
      <c r="RES41" s="106"/>
      <c r="RET41" s="106"/>
      <c r="REU41" s="106"/>
      <c r="REV41" s="106"/>
      <c r="REW41" s="106"/>
      <c r="REX41" s="106"/>
      <c r="REY41" s="106"/>
      <c r="REZ41" s="106"/>
      <c r="RFA41" s="105"/>
      <c r="RFB41" s="106"/>
      <c r="RFC41" s="106"/>
      <c r="RFD41" s="106"/>
      <c r="RFE41" s="106"/>
      <c r="RFF41" s="106"/>
      <c r="RFG41" s="106"/>
      <c r="RFH41" s="106"/>
      <c r="RFI41" s="106"/>
      <c r="RFJ41" s="106"/>
      <c r="RFK41" s="106"/>
      <c r="RFL41" s="106"/>
      <c r="RFM41" s="106"/>
      <c r="RFN41" s="105"/>
      <c r="RFO41" s="106"/>
      <c r="RFP41" s="106"/>
      <c r="RFQ41" s="106"/>
      <c r="RFR41" s="106"/>
      <c r="RFS41" s="106"/>
      <c r="RFT41" s="106"/>
      <c r="RFU41" s="106"/>
      <c r="RFV41" s="106"/>
      <c r="RFW41" s="106"/>
      <c r="RFX41" s="106"/>
      <c r="RFY41" s="106"/>
      <c r="RFZ41" s="106"/>
      <c r="RGA41" s="105"/>
      <c r="RGB41" s="106"/>
      <c r="RGC41" s="106"/>
      <c r="RGD41" s="106"/>
      <c r="RGE41" s="106"/>
      <c r="RGF41" s="106"/>
      <c r="RGG41" s="106"/>
      <c r="RGH41" s="106"/>
      <c r="RGI41" s="106"/>
      <c r="RGJ41" s="106"/>
      <c r="RGK41" s="106"/>
      <c r="RGL41" s="106"/>
      <c r="RGM41" s="106"/>
      <c r="RGN41" s="105"/>
      <c r="RGO41" s="106"/>
      <c r="RGP41" s="106"/>
      <c r="RGQ41" s="106"/>
      <c r="RGR41" s="106"/>
      <c r="RGS41" s="106"/>
      <c r="RGT41" s="106"/>
      <c r="RGU41" s="106"/>
      <c r="RGV41" s="106"/>
      <c r="RGW41" s="106"/>
      <c r="RGX41" s="106"/>
      <c r="RGY41" s="106"/>
      <c r="RGZ41" s="106"/>
      <c r="RHA41" s="105"/>
      <c r="RHB41" s="106"/>
      <c r="RHC41" s="106"/>
      <c r="RHD41" s="106"/>
      <c r="RHE41" s="106"/>
      <c r="RHF41" s="106"/>
      <c r="RHG41" s="106"/>
      <c r="RHH41" s="106"/>
      <c r="RHI41" s="106"/>
      <c r="RHJ41" s="106"/>
      <c r="RHK41" s="106"/>
      <c r="RHL41" s="106"/>
      <c r="RHM41" s="106"/>
      <c r="RHN41" s="105"/>
      <c r="RHO41" s="106"/>
      <c r="RHP41" s="106"/>
      <c r="RHQ41" s="106"/>
      <c r="RHR41" s="106"/>
      <c r="RHS41" s="106"/>
      <c r="RHT41" s="106"/>
      <c r="RHU41" s="106"/>
      <c r="RHV41" s="106"/>
      <c r="RHW41" s="106"/>
      <c r="RHX41" s="106"/>
      <c r="RHY41" s="106"/>
      <c r="RHZ41" s="106"/>
      <c r="RIA41" s="105"/>
      <c r="RIB41" s="106"/>
      <c r="RIC41" s="106"/>
      <c r="RID41" s="106"/>
      <c r="RIE41" s="106"/>
      <c r="RIF41" s="106"/>
      <c r="RIG41" s="106"/>
      <c r="RIH41" s="106"/>
      <c r="RII41" s="106"/>
      <c r="RIJ41" s="106"/>
      <c r="RIK41" s="106"/>
      <c r="RIL41" s="106"/>
      <c r="RIM41" s="106"/>
      <c r="RIN41" s="105"/>
      <c r="RIO41" s="106"/>
      <c r="RIP41" s="106"/>
      <c r="RIQ41" s="106"/>
      <c r="RIR41" s="106"/>
      <c r="RIS41" s="106"/>
      <c r="RIT41" s="106"/>
      <c r="RIU41" s="106"/>
      <c r="RIV41" s="106"/>
      <c r="RIW41" s="106"/>
      <c r="RIX41" s="106"/>
      <c r="RIY41" s="106"/>
      <c r="RIZ41" s="106"/>
      <c r="RJA41" s="105"/>
      <c r="RJB41" s="106"/>
      <c r="RJC41" s="106"/>
      <c r="RJD41" s="106"/>
      <c r="RJE41" s="106"/>
      <c r="RJF41" s="106"/>
      <c r="RJG41" s="106"/>
      <c r="RJH41" s="106"/>
      <c r="RJI41" s="106"/>
      <c r="RJJ41" s="106"/>
      <c r="RJK41" s="106"/>
      <c r="RJL41" s="106"/>
      <c r="RJM41" s="106"/>
      <c r="RJN41" s="105"/>
      <c r="RJO41" s="106"/>
      <c r="RJP41" s="106"/>
      <c r="RJQ41" s="106"/>
      <c r="RJR41" s="106"/>
      <c r="RJS41" s="106"/>
      <c r="RJT41" s="106"/>
      <c r="RJU41" s="106"/>
      <c r="RJV41" s="106"/>
      <c r="RJW41" s="106"/>
      <c r="RJX41" s="106"/>
      <c r="RJY41" s="106"/>
      <c r="RJZ41" s="106"/>
      <c r="RKA41" s="105"/>
      <c r="RKB41" s="106"/>
      <c r="RKC41" s="106"/>
      <c r="RKD41" s="106"/>
      <c r="RKE41" s="106"/>
      <c r="RKF41" s="106"/>
      <c r="RKG41" s="106"/>
      <c r="RKH41" s="106"/>
      <c r="RKI41" s="106"/>
      <c r="RKJ41" s="106"/>
      <c r="RKK41" s="106"/>
      <c r="RKL41" s="106"/>
      <c r="RKM41" s="106"/>
      <c r="RKN41" s="105"/>
      <c r="RKO41" s="106"/>
      <c r="RKP41" s="106"/>
      <c r="RKQ41" s="106"/>
      <c r="RKR41" s="106"/>
      <c r="RKS41" s="106"/>
      <c r="RKT41" s="106"/>
      <c r="RKU41" s="106"/>
      <c r="RKV41" s="106"/>
      <c r="RKW41" s="106"/>
      <c r="RKX41" s="106"/>
      <c r="RKY41" s="106"/>
      <c r="RKZ41" s="106"/>
      <c r="RLA41" s="105"/>
      <c r="RLB41" s="106"/>
      <c r="RLC41" s="106"/>
      <c r="RLD41" s="106"/>
      <c r="RLE41" s="106"/>
      <c r="RLF41" s="106"/>
      <c r="RLG41" s="106"/>
      <c r="RLH41" s="106"/>
      <c r="RLI41" s="106"/>
      <c r="RLJ41" s="106"/>
      <c r="RLK41" s="106"/>
      <c r="RLL41" s="106"/>
      <c r="RLM41" s="106"/>
      <c r="RLN41" s="105"/>
      <c r="RLO41" s="106"/>
      <c r="RLP41" s="106"/>
      <c r="RLQ41" s="106"/>
      <c r="RLR41" s="106"/>
      <c r="RLS41" s="106"/>
      <c r="RLT41" s="106"/>
      <c r="RLU41" s="106"/>
      <c r="RLV41" s="106"/>
      <c r="RLW41" s="106"/>
      <c r="RLX41" s="106"/>
      <c r="RLY41" s="106"/>
      <c r="RLZ41" s="106"/>
      <c r="RMA41" s="105"/>
      <c r="RMB41" s="106"/>
      <c r="RMC41" s="106"/>
      <c r="RMD41" s="106"/>
      <c r="RME41" s="106"/>
      <c r="RMF41" s="106"/>
      <c r="RMG41" s="106"/>
      <c r="RMH41" s="106"/>
      <c r="RMI41" s="106"/>
      <c r="RMJ41" s="106"/>
      <c r="RMK41" s="106"/>
      <c r="RML41" s="106"/>
      <c r="RMM41" s="106"/>
      <c r="RMN41" s="105"/>
      <c r="RMO41" s="106"/>
      <c r="RMP41" s="106"/>
      <c r="RMQ41" s="106"/>
      <c r="RMR41" s="106"/>
      <c r="RMS41" s="106"/>
      <c r="RMT41" s="106"/>
      <c r="RMU41" s="106"/>
      <c r="RMV41" s="106"/>
      <c r="RMW41" s="106"/>
      <c r="RMX41" s="106"/>
      <c r="RMY41" s="106"/>
      <c r="RMZ41" s="106"/>
      <c r="RNA41" s="105"/>
      <c r="RNB41" s="106"/>
      <c r="RNC41" s="106"/>
      <c r="RND41" s="106"/>
      <c r="RNE41" s="106"/>
      <c r="RNF41" s="106"/>
      <c r="RNG41" s="106"/>
      <c r="RNH41" s="106"/>
      <c r="RNI41" s="106"/>
      <c r="RNJ41" s="106"/>
      <c r="RNK41" s="106"/>
      <c r="RNL41" s="106"/>
      <c r="RNM41" s="106"/>
      <c r="RNN41" s="105"/>
      <c r="RNO41" s="106"/>
      <c r="RNP41" s="106"/>
      <c r="RNQ41" s="106"/>
      <c r="RNR41" s="106"/>
      <c r="RNS41" s="106"/>
      <c r="RNT41" s="106"/>
      <c r="RNU41" s="106"/>
      <c r="RNV41" s="106"/>
      <c r="RNW41" s="106"/>
      <c r="RNX41" s="106"/>
      <c r="RNY41" s="106"/>
      <c r="RNZ41" s="106"/>
      <c r="ROA41" s="105"/>
      <c r="ROB41" s="106"/>
      <c r="ROC41" s="106"/>
      <c r="ROD41" s="106"/>
      <c r="ROE41" s="106"/>
      <c r="ROF41" s="106"/>
      <c r="ROG41" s="106"/>
      <c r="ROH41" s="106"/>
      <c r="ROI41" s="106"/>
      <c r="ROJ41" s="106"/>
      <c r="ROK41" s="106"/>
      <c r="ROL41" s="106"/>
      <c r="ROM41" s="106"/>
      <c r="RON41" s="105"/>
      <c r="ROO41" s="106"/>
      <c r="ROP41" s="106"/>
      <c r="ROQ41" s="106"/>
      <c r="ROR41" s="106"/>
      <c r="ROS41" s="106"/>
      <c r="ROT41" s="106"/>
      <c r="ROU41" s="106"/>
      <c r="ROV41" s="106"/>
      <c r="ROW41" s="106"/>
      <c r="ROX41" s="106"/>
      <c r="ROY41" s="106"/>
      <c r="ROZ41" s="106"/>
      <c r="RPA41" s="105"/>
      <c r="RPB41" s="106"/>
      <c r="RPC41" s="106"/>
      <c r="RPD41" s="106"/>
      <c r="RPE41" s="106"/>
      <c r="RPF41" s="106"/>
      <c r="RPG41" s="106"/>
      <c r="RPH41" s="106"/>
      <c r="RPI41" s="106"/>
      <c r="RPJ41" s="106"/>
      <c r="RPK41" s="106"/>
      <c r="RPL41" s="106"/>
      <c r="RPM41" s="106"/>
      <c r="RPN41" s="105"/>
      <c r="RPO41" s="106"/>
      <c r="RPP41" s="106"/>
      <c r="RPQ41" s="106"/>
      <c r="RPR41" s="106"/>
      <c r="RPS41" s="106"/>
      <c r="RPT41" s="106"/>
      <c r="RPU41" s="106"/>
      <c r="RPV41" s="106"/>
      <c r="RPW41" s="106"/>
      <c r="RPX41" s="106"/>
      <c r="RPY41" s="106"/>
      <c r="RPZ41" s="106"/>
      <c r="RQA41" s="105"/>
      <c r="RQB41" s="106"/>
      <c r="RQC41" s="106"/>
      <c r="RQD41" s="106"/>
      <c r="RQE41" s="106"/>
      <c r="RQF41" s="106"/>
      <c r="RQG41" s="106"/>
      <c r="RQH41" s="106"/>
      <c r="RQI41" s="106"/>
      <c r="RQJ41" s="106"/>
      <c r="RQK41" s="106"/>
      <c r="RQL41" s="106"/>
      <c r="RQM41" s="106"/>
      <c r="RQN41" s="105"/>
      <c r="RQO41" s="106"/>
      <c r="RQP41" s="106"/>
      <c r="RQQ41" s="106"/>
      <c r="RQR41" s="106"/>
      <c r="RQS41" s="106"/>
      <c r="RQT41" s="106"/>
      <c r="RQU41" s="106"/>
      <c r="RQV41" s="106"/>
      <c r="RQW41" s="106"/>
      <c r="RQX41" s="106"/>
      <c r="RQY41" s="106"/>
      <c r="RQZ41" s="106"/>
      <c r="RRA41" s="105"/>
      <c r="RRB41" s="106"/>
      <c r="RRC41" s="106"/>
      <c r="RRD41" s="106"/>
      <c r="RRE41" s="106"/>
      <c r="RRF41" s="106"/>
      <c r="RRG41" s="106"/>
      <c r="RRH41" s="106"/>
      <c r="RRI41" s="106"/>
      <c r="RRJ41" s="106"/>
      <c r="RRK41" s="106"/>
      <c r="RRL41" s="106"/>
      <c r="RRM41" s="106"/>
      <c r="RRN41" s="105"/>
      <c r="RRO41" s="106"/>
      <c r="RRP41" s="106"/>
      <c r="RRQ41" s="106"/>
      <c r="RRR41" s="106"/>
      <c r="RRS41" s="106"/>
      <c r="RRT41" s="106"/>
      <c r="RRU41" s="106"/>
      <c r="RRV41" s="106"/>
      <c r="RRW41" s="106"/>
      <c r="RRX41" s="106"/>
      <c r="RRY41" s="106"/>
      <c r="RRZ41" s="106"/>
      <c r="RSA41" s="105"/>
      <c r="RSB41" s="106"/>
      <c r="RSC41" s="106"/>
      <c r="RSD41" s="106"/>
      <c r="RSE41" s="106"/>
      <c r="RSF41" s="106"/>
      <c r="RSG41" s="106"/>
      <c r="RSH41" s="106"/>
      <c r="RSI41" s="106"/>
      <c r="RSJ41" s="106"/>
      <c r="RSK41" s="106"/>
      <c r="RSL41" s="106"/>
      <c r="RSM41" s="106"/>
      <c r="RSN41" s="105"/>
      <c r="RSO41" s="106"/>
      <c r="RSP41" s="106"/>
      <c r="RSQ41" s="106"/>
      <c r="RSR41" s="106"/>
      <c r="RSS41" s="106"/>
      <c r="RST41" s="106"/>
      <c r="RSU41" s="106"/>
      <c r="RSV41" s="106"/>
      <c r="RSW41" s="106"/>
      <c r="RSX41" s="106"/>
      <c r="RSY41" s="106"/>
      <c r="RSZ41" s="106"/>
      <c r="RTA41" s="105"/>
      <c r="RTB41" s="106"/>
      <c r="RTC41" s="106"/>
      <c r="RTD41" s="106"/>
      <c r="RTE41" s="106"/>
      <c r="RTF41" s="106"/>
      <c r="RTG41" s="106"/>
      <c r="RTH41" s="106"/>
      <c r="RTI41" s="106"/>
      <c r="RTJ41" s="106"/>
      <c r="RTK41" s="106"/>
      <c r="RTL41" s="106"/>
      <c r="RTM41" s="106"/>
      <c r="RTN41" s="105"/>
      <c r="RTO41" s="106"/>
      <c r="RTP41" s="106"/>
      <c r="RTQ41" s="106"/>
      <c r="RTR41" s="106"/>
      <c r="RTS41" s="106"/>
      <c r="RTT41" s="106"/>
      <c r="RTU41" s="106"/>
      <c r="RTV41" s="106"/>
      <c r="RTW41" s="106"/>
      <c r="RTX41" s="106"/>
      <c r="RTY41" s="106"/>
      <c r="RTZ41" s="106"/>
      <c r="RUA41" s="105"/>
      <c r="RUB41" s="106"/>
      <c r="RUC41" s="106"/>
      <c r="RUD41" s="106"/>
      <c r="RUE41" s="106"/>
      <c r="RUF41" s="106"/>
      <c r="RUG41" s="106"/>
      <c r="RUH41" s="106"/>
      <c r="RUI41" s="106"/>
      <c r="RUJ41" s="106"/>
      <c r="RUK41" s="106"/>
      <c r="RUL41" s="106"/>
      <c r="RUM41" s="106"/>
      <c r="RUN41" s="105"/>
      <c r="RUO41" s="106"/>
      <c r="RUP41" s="106"/>
      <c r="RUQ41" s="106"/>
      <c r="RUR41" s="106"/>
      <c r="RUS41" s="106"/>
      <c r="RUT41" s="106"/>
      <c r="RUU41" s="106"/>
      <c r="RUV41" s="106"/>
      <c r="RUW41" s="106"/>
      <c r="RUX41" s="106"/>
      <c r="RUY41" s="106"/>
      <c r="RUZ41" s="106"/>
      <c r="RVA41" s="105"/>
      <c r="RVB41" s="106"/>
      <c r="RVC41" s="106"/>
      <c r="RVD41" s="106"/>
      <c r="RVE41" s="106"/>
      <c r="RVF41" s="106"/>
      <c r="RVG41" s="106"/>
      <c r="RVH41" s="106"/>
      <c r="RVI41" s="106"/>
      <c r="RVJ41" s="106"/>
      <c r="RVK41" s="106"/>
      <c r="RVL41" s="106"/>
      <c r="RVM41" s="106"/>
      <c r="RVN41" s="105"/>
      <c r="RVO41" s="106"/>
      <c r="RVP41" s="106"/>
      <c r="RVQ41" s="106"/>
      <c r="RVR41" s="106"/>
      <c r="RVS41" s="106"/>
      <c r="RVT41" s="106"/>
      <c r="RVU41" s="106"/>
      <c r="RVV41" s="106"/>
      <c r="RVW41" s="106"/>
      <c r="RVX41" s="106"/>
      <c r="RVY41" s="106"/>
      <c r="RVZ41" s="106"/>
      <c r="RWA41" s="105"/>
      <c r="RWB41" s="106"/>
      <c r="RWC41" s="106"/>
      <c r="RWD41" s="106"/>
      <c r="RWE41" s="106"/>
      <c r="RWF41" s="106"/>
      <c r="RWG41" s="106"/>
      <c r="RWH41" s="106"/>
      <c r="RWI41" s="106"/>
      <c r="RWJ41" s="106"/>
      <c r="RWK41" s="106"/>
      <c r="RWL41" s="106"/>
      <c r="RWM41" s="106"/>
      <c r="RWN41" s="105"/>
      <c r="RWO41" s="106"/>
      <c r="RWP41" s="106"/>
      <c r="RWQ41" s="106"/>
      <c r="RWR41" s="106"/>
      <c r="RWS41" s="106"/>
      <c r="RWT41" s="106"/>
      <c r="RWU41" s="106"/>
      <c r="RWV41" s="106"/>
      <c r="RWW41" s="106"/>
      <c r="RWX41" s="106"/>
      <c r="RWY41" s="106"/>
      <c r="RWZ41" s="106"/>
      <c r="RXA41" s="105"/>
      <c r="RXB41" s="106"/>
      <c r="RXC41" s="106"/>
      <c r="RXD41" s="106"/>
      <c r="RXE41" s="106"/>
      <c r="RXF41" s="106"/>
      <c r="RXG41" s="106"/>
      <c r="RXH41" s="106"/>
      <c r="RXI41" s="106"/>
      <c r="RXJ41" s="106"/>
      <c r="RXK41" s="106"/>
      <c r="RXL41" s="106"/>
      <c r="RXM41" s="106"/>
      <c r="RXN41" s="105"/>
      <c r="RXO41" s="106"/>
      <c r="RXP41" s="106"/>
      <c r="RXQ41" s="106"/>
      <c r="RXR41" s="106"/>
      <c r="RXS41" s="106"/>
      <c r="RXT41" s="106"/>
      <c r="RXU41" s="106"/>
      <c r="RXV41" s="106"/>
      <c r="RXW41" s="106"/>
      <c r="RXX41" s="106"/>
      <c r="RXY41" s="106"/>
      <c r="RXZ41" s="106"/>
      <c r="RYA41" s="105"/>
      <c r="RYB41" s="106"/>
      <c r="RYC41" s="106"/>
      <c r="RYD41" s="106"/>
      <c r="RYE41" s="106"/>
      <c r="RYF41" s="106"/>
      <c r="RYG41" s="106"/>
      <c r="RYH41" s="106"/>
      <c r="RYI41" s="106"/>
      <c r="RYJ41" s="106"/>
      <c r="RYK41" s="106"/>
      <c r="RYL41" s="106"/>
      <c r="RYM41" s="106"/>
      <c r="RYN41" s="105"/>
      <c r="RYO41" s="106"/>
      <c r="RYP41" s="106"/>
      <c r="RYQ41" s="106"/>
      <c r="RYR41" s="106"/>
      <c r="RYS41" s="106"/>
      <c r="RYT41" s="106"/>
      <c r="RYU41" s="106"/>
      <c r="RYV41" s="106"/>
      <c r="RYW41" s="106"/>
      <c r="RYX41" s="106"/>
      <c r="RYY41" s="106"/>
      <c r="RYZ41" s="106"/>
      <c r="RZA41" s="105"/>
      <c r="RZB41" s="106"/>
      <c r="RZC41" s="106"/>
      <c r="RZD41" s="106"/>
      <c r="RZE41" s="106"/>
      <c r="RZF41" s="106"/>
      <c r="RZG41" s="106"/>
      <c r="RZH41" s="106"/>
      <c r="RZI41" s="106"/>
      <c r="RZJ41" s="106"/>
      <c r="RZK41" s="106"/>
      <c r="RZL41" s="106"/>
      <c r="RZM41" s="106"/>
      <c r="RZN41" s="105"/>
      <c r="RZO41" s="106"/>
      <c r="RZP41" s="106"/>
      <c r="RZQ41" s="106"/>
      <c r="RZR41" s="106"/>
      <c r="RZS41" s="106"/>
      <c r="RZT41" s="106"/>
      <c r="RZU41" s="106"/>
      <c r="RZV41" s="106"/>
      <c r="RZW41" s="106"/>
      <c r="RZX41" s="106"/>
      <c r="RZY41" s="106"/>
      <c r="RZZ41" s="106"/>
      <c r="SAA41" s="105"/>
      <c r="SAB41" s="106"/>
      <c r="SAC41" s="106"/>
      <c r="SAD41" s="106"/>
      <c r="SAE41" s="106"/>
      <c r="SAF41" s="106"/>
      <c r="SAG41" s="106"/>
      <c r="SAH41" s="106"/>
      <c r="SAI41" s="106"/>
      <c r="SAJ41" s="106"/>
      <c r="SAK41" s="106"/>
      <c r="SAL41" s="106"/>
      <c r="SAM41" s="106"/>
      <c r="SAN41" s="105"/>
      <c r="SAO41" s="106"/>
      <c r="SAP41" s="106"/>
      <c r="SAQ41" s="106"/>
      <c r="SAR41" s="106"/>
      <c r="SAS41" s="106"/>
      <c r="SAT41" s="106"/>
      <c r="SAU41" s="106"/>
      <c r="SAV41" s="106"/>
      <c r="SAW41" s="106"/>
      <c r="SAX41" s="106"/>
      <c r="SAY41" s="106"/>
      <c r="SAZ41" s="106"/>
      <c r="SBA41" s="105"/>
      <c r="SBB41" s="106"/>
      <c r="SBC41" s="106"/>
      <c r="SBD41" s="106"/>
      <c r="SBE41" s="106"/>
      <c r="SBF41" s="106"/>
      <c r="SBG41" s="106"/>
      <c r="SBH41" s="106"/>
      <c r="SBI41" s="106"/>
      <c r="SBJ41" s="106"/>
      <c r="SBK41" s="106"/>
      <c r="SBL41" s="106"/>
      <c r="SBM41" s="106"/>
      <c r="SBN41" s="105"/>
      <c r="SBO41" s="106"/>
      <c r="SBP41" s="106"/>
      <c r="SBQ41" s="106"/>
      <c r="SBR41" s="106"/>
      <c r="SBS41" s="106"/>
      <c r="SBT41" s="106"/>
      <c r="SBU41" s="106"/>
      <c r="SBV41" s="106"/>
      <c r="SBW41" s="106"/>
      <c r="SBX41" s="106"/>
      <c r="SBY41" s="106"/>
      <c r="SBZ41" s="106"/>
      <c r="SCA41" s="105"/>
      <c r="SCB41" s="106"/>
      <c r="SCC41" s="106"/>
      <c r="SCD41" s="106"/>
      <c r="SCE41" s="106"/>
      <c r="SCF41" s="106"/>
      <c r="SCG41" s="106"/>
      <c r="SCH41" s="106"/>
      <c r="SCI41" s="106"/>
      <c r="SCJ41" s="106"/>
      <c r="SCK41" s="106"/>
      <c r="SCL41" s="106"/>
      <c r="SCM41" s="106"/>
      <c r="SCN41" s="105"/>
      <c r="SCO41" s="106"/>
      <c r="SCP41" s="106"/>
      <c r="SCQ41" s="106"/>
      <c r="SCR41" s="106"/>
      <c r="SCS41" s="106"/>
      <c r="SCT41" s="106"/>
      <c r="SCU41" s="106"/>
      <c r="SCV41" s="106"/>
      <c r="SCW41" s="106"/>
      <c r="SCX41" s="106"/>
      <c r="SCY41" s="106"/>
      <c r="SCZ41" s="106"/>
      <c r="SDA41" s="105"/>
      <c r="SDB41" s="106"/>
      <c r="SDC41" s="106"/>
      <c r="SDD41" s="106"/>
      <c r="SDE41" s="106"/>
      <c r="SDF41" s="106"/>
      <c r="SDG41" s="106"/>
      <c r="SDH41" s="106"/>
      <c r="SDI41" s="106"/>
      <c r="SDJ41" s="106"/>
      <c r="SDK41" s="106"/>
      <c r="SDL41" s="106"/>
      <c r="SDM41" s="106"/>
      <c r="SDN41" s="105"/>
      <c r="SDO41" s="106"/>
      <c r="SDP41" s="106"/>
      <c r="SDQ41" s="106"/>
      <c r="SDR41" s="106"/>
      <c r="SDS41" s="106"/>
      <c r="SDT41" s="106"/>
      <c r="SDU41" s="106"/>
      <c r="SDV41" s="106"/>
      <c r="SDW41" s="106"/>
      <c r="SDX41" s="106"/>
      <c r="SDY41" s="106"/>
      <c r="SDZ41" s="106"/>
      <c r="SEA41" s="105"/>
      <c r="SEB41" s="106"/>
      <c r="SEC41" s="106"/>
      <c r="SED41" s="106"/>
      <c r="SEE41" s="106"/>
      <c r="SEF41" s="106"/>
      <c r="SEG41" s="106"/>
      <c r="SEH41" s="106"/>
      <c r="SEI41" s="106"/>
      <c r="SEJ41" s="106"/>
      <c r="SEK41" s="106"/>
      <c r="SEL41" s="106"/>
      <c r="SEM41" s="106"/>
      <c r="SEN41" s="105"/>
      <c r="SEO41" s="106"/>
      <c r="SEP41" s="106"/>
      <c r="SEQ41" s="106"/>
      <c r="SER41" s="106"/>
      <c r="SES41" s="106"/>
      <c r="SET41" s="106"/>
      <c r="SEU41" s="106"/>
      <c r="SEV41" s="106"/>
      <c r="SEW41" s="106"/>
      <c r="SEX41" s="106"/>
      <c r="SEY41" s="106"/>
      <c r="SEZ41" s="106"/>
      <c r="SFA41" s="105"/>
      <c r="SFB41" s="106"/>
      <c r="SFC41" s="106"/>
      <c r="SFD41" s="106"/>
      <c r="SFE41" s="106"/>
      <c r="SFF41" s="106"/>
      <c r="SFG41" s="106"/>
      <c r="SFH41" s="106"/>
      <c r="SFI41" s="106"/>
      <c r="SFJ41" s="106"/>
      <c r="SFK41" s="106"/>
      <c r="SFL41" s="106"/>
      <c r="SFM41" s="106"/>
      <c r="SFN41" s="105"/>
      <c r="SFO41" s="106"/>
      <c r="SFP41" s="106"/>
      <c r="SFQ41" s="106"/>
      <c r="SFR41" s="106"/>
      <c r="SFS41" s="106"/>
      <c r="SFT41" s="106"/>
      <c r="SFU41" s="106"/>
      <c r="SFV41" s="106"/>
      <c r="SFW41" s="106"/>
      <c r="SFX41" s="106"/>
      <c r="SFY41" s="106"/>
      <c r="SFZ41" s="106"/>
      <c r="SGA41" s="105"/>
      <c r="SGB41" s="106"/>
      <c r="SGC41" s="106"/>
      <c r="SGD41" s="106"/>
      <c r="SGE41" s="106"/>
      <c r="SGF41" s="106"/>
      <c r="SGG41" s="106"/>
      <c r="SGH41" s="106"/>
      <c r="SGI41" s="106"/>
      <c r="SGJ41" s="106"/>
      <c r="SGK41" s="106"/>
      <c r="SGL41" s="106"/>
      <c r="SGM41" s="106"/>
      <c r="SGN41" s="105"/>
      <c r="SGO41" s="106"/>
      <c r="SGP41" s="106"/>
      <c r="SGQ41" s="106"/>
      <c r="SGR41" s="106"/>
      <c r="SGS41" s="106"/>
      <c r="SGT41" s="106"/>
      <c r="SGU41" s="106"/>
      <c r="SGV41" s="106"/>
      <c r="SGW41" s="106"/>
      <c r="SGX41" s="106"/>
      <c r="SGY41" s="106"/>
      <c r="SGZ41" s="106"/>
      <c r="SHA41" s="105"/>
      <c r="SHB41" s="106"/>
      <c r="SHC41" s="106"/>
      <c r="SHD41" s="106"/>
      <c r="SHE41" s="106"/>
      <c r="SHF41" s="106"/>
      <c r="SHG41" s="106"/>
      <c r="SHH41" s="106"/>
      <c r="SHI41" s="106"/>
      <c r="SHJ41" s="106"/>
      <c r="SHK41" s="106"/>
      <c r="SHL41" s="106"/>
      <c r="SHM41" s="106"/>
      <c r="SHN41" s="105"/>
      <c r="SHO41" s="106"/>
      <c r="SHP41" s="106"/>
      <c r="SHQ41" s="106"/>
      <c r="SHR41" s="106"/>
      <c r="SHS41" s="106"/>
      <c r="SHT41" s="106"/>
      <c r="SHU41" s="106"/>
      <c r="SHV41" s="106"/>
      <c r="SHW41" s="106"/>
      <c r="SHX41" s="106"/>
      <c r="SHY41" s="106"/>
      <c r="SHZ41" s="106"/>
      <c r="SIA41" s="105"/>
      <c r="SIB41" s="106"/>
      <c r="SIC41" s="106"/>
      <c r="SID41" s="106"/>
      <c r="SIE41" s="106"/>
      <c r="SIF41" s="106"/>
      <c r="SIG41" s="106"/>
      <c r="SIH41" s="106"/>
      <c r="SII41" s="106"/>
      <c r="SIJ41" s="106"/>
      <c r="SIK41" s="106"/>
      <c r="SIL41" s="106"/>
      <c r="SIM41" s="106"/>
      <c r="SIN41" s="105"/>
      <c r="SIO41" s="106"/>
      <c r="SIP41" s="106"/>
      <c r="SIQ41" s="106"/>
      <c r="SIR41" s="106"/>
      <c r="SIS41" s="106"/>
      <c r="SIT41" s="106"/>
      <c r="SIU41" s="106"/>
      <c r="SIV41" s="106"/>
      <c r="SIW41" s="106"/>
      <c r="SIX41" s="106"/>
      <c r="SIY41" s="106"/>
      <c r="SIZ41" s="106"/>
      <c r="SJA41" s="105"/>
      <c r="SJB41" s="106"/>
      <c r="SJC41" s="106"/>
      <c r="SJD41" s="106"/>
      <c r="SJE41" s="106"/>
      <c r="SJF41" s="106"/>
      <c r="SJG41" s="106"/>
      <c r="SJH41" s="106"/>
      <c r="SJI41" s="106"/>
      <c r="SJJ41" s="106"/>
      <c r="SJK41" s="106"/>
      <c r="SJL41" s="106"/>
      <c r="SJM41" s="106"/>
      <c r="SJN41" s="105"/>
      <c r="SJO41" s="106"/>
      <c r="SJP41" s="106"/>
      <c r="SJQ41" s="106"/>
      <c r="SJR41" s="106"/>
      <c r="SJS41" s="106"/>
      <c r="SJT41" s="106"/>
      <c r="SJU41" s="106"/>
      <c r="SJV41" s="106"/>
      <c r="SJW41" s="106"/>
      <c r="SJX41" s="106"/>
      <c r="SJY41" s="106"/>
      <c r="SJZ41" s="106"/>
      <c r="SKA41" s="105"/>
      <c r="SKB41" s="106"/>
      <c r="SKC41" s="106"/>
      <c r="SKD41" s="106"/>
      <c r="SKE41" s="106"/>
      <c r="SKF41" s="106"/>
      <c r="SKG41" s="106"/>
      <c r="SKH41" s="106"/>
      <c r="SKI41" s="106"/>
      <c r="SKJ41" s="106"/>
      <c r="SKK41" s="106"/>
      <c r="SKL41" s="106"/>
      <c r="SKM41" s="106"/>
      <c r="SKN41" s="105"/>
      <c r="SKO41" s="106"/>
      <c r="SKP41" s="106"/>
      <c r="SKQ41" s="106"/>
      <c r="SKR41" s="106"/>
      <c r="SKS41" s="106"/>
      <c r="SKT41" s="106"/>
      <c r="SKU41" s="106"/>
      <c r="SKV41" s="106"/>
      <c r="SKW41" s="106"/>
      <c r="SKX41" s="106"/>
      <c r="SKY41" s="106"/>
      <c r="SKZ41" s="106"/>
      <c r="SLA41" s="105"/>
      <c r="SLB41" s="106"/>
      <c r="SLC41" s="106"/>
      <c r="SLD41" s="106"/>
      <c r="SLE41" s="106"/>
      <c r="SLF41" s="106"/>
      <c r="SLG41" s="106"/>
      <c r="SLH41" s="106"/>
      <c r="SLI41" s="106"/>
      <c r="SLJ41" s="106"/>
      <c r="SLK41" s="106"/>
      <c r="SLL41" s="106"/>
      <c r="SLM41" s="106"/>
      <c r="SLN41" s="105"/>
      <c r="SLO41" s="106"/>
      <c r="SLP41" s="106"/>
      <c r="SLQ41" s="106"/>
      <c r="SLR41" s="106"/>
      <c r="SLS41" s="106"/>
      <c r="SLT41" s="106"/>
      <c r="SLU41" s="106"/>
      <c r="SLV41" s="106"/>
      <c r="SLW41" s="106"/>
      <c r="SLX41" s="106"/>
      <c r="SLY41" s="106"/>
      <c r="SLZ41" s="106"/>
      <c r="SMA41" s="105"/>
      <c r="SMB41" s="106"/>
      <c r="SMC41" s="106"/>
      <c r="SMD41" s="106"/>
      <c r="SME41" s="106"/>
      <c r="SMF41" s="106"/>
      <c r="SMG41" s="106"/>
      <c r="SMH41" s="106"/>
      <c r="SMI41" s="106"/>
      <c r="SMJ41" s="106"/>
      <c r="SMK41" s="106"/>
      <c r="SML41" s="106"/>
      <c r="SMM41" s="106"/>
      <c r="SMN41" s="105"/>
      <c r="SMO41" s="106"/>
      <c r="SMP41" s="106"/>
      <c r="SMQ41" s="106"/>
      <c r="SMR41" s="106"/>
      <c r="SMS41" s="106"/>
      <c r="SMT41" s="106"/>
      <c r="SMU41" s="106"/>
      <c r="SMV41" s="106"/>
      <c r="SMW41" s="106"/>
      <c r="SMX41" s="106"/>
      <c r="SMY41" s="106"/>
      <c r="SMZ41" s="106"/>
      <c r="SNA41" s="105"/>
      <c r="SNB41" s="106"/>
      <c r="SNC41" s="106"/>
      <c r="SND41" s="106"/>
      <c r="SNE41" s="106"/>
      <c r="SNF41" s="106"/>
      <c r="SNG41" s="106"/>
      <c r="SNH41" s="106"/>
      <c r="SNI41" s="106"/>
      <c r="SNJ41" s="106"/>
      <c r="SNK41" s="106"/>
      <c r="SNL41" s="106"/>
      <c r="SNM41" s="106"/>
      <c r="SNN41" s="105"/>
      <c r="SNO41" s="106"/>
      <c r="SNP41" s="106"/>
      <c r="SNQ41" s="106"/>
      <c r="SNR41" s="106"/>
      <c r="SNS41" s="106"/>
      <c r="SNT41" s="106"/>
      <c r="SNU41" s="106"/>
      <c r="SNV41" s="106"/>
      <c r="SNW41" s="106"/>
      <c r="SNX41" s="106"/>
      <c r="SNY41" s="106"/>
      <c r="SNZ41" s="106"/>
      <c r="SOA41" s="105"/>
      <c r="SOB41" s="106"/>
      <c r="SOC41" s="106"/>
      <c r="SOD41" s="106"/>
      <c r="SOE41" s="106"/>
      <c r="SOF41" s="106"/>
      <c r="SOG41" s="106"/>
      <c r="SOH41" s="106"/>
      <c r="SOI41" s="106"/>
      <c r="SOJ41" s="106"/>
      <c r="SOK41" s="106"/>
      <c r="SOL41" s="106"/>
      <c r="SOM41" s="106"/>
      <c r="SON41" s="105"/>
      <c r="SOO41" s="106"/>
      <c r="SOP41" s="106"/>
      <c r="SOQ41" s="106"/>
      <c r="SOR41" s="106"/>
      <c r="SOS41" s="106"/>
      <c r="SOT41" s="106"/>
      <c r="SOU41" s="106"/>
      <c r="SOV41" s="106"/>
      <c r="SOW41" s="106"/>
      <c r="SOX41" s="106"/>
      <c r="SOY41" s="106"/>
      <c r="SOZ41" s="106"/>
      <c r="SPA41" s="105"/>
      <c r="SPB41" s="106"/>
      <c r="SPC41" s="106"/>
      <c r="SPD41" s="106"/>
      <c r="SPE41" s="106"/>
      <c r="SPF41" s="106"/>
      <c r="SPG41" s="106"/>
      <c r="SPH41" s="106"/>
      <c r="SPI41" s="106"/>
      <c r="SPJ41" s="106"/>
      <c r="SPK41" s="106"/>
      <c r="SPL41" s="106"/>
      <c r="SPM41" s="106"/>
      <c r="SPN41" s="105"/>
      <c r="SPO41" s="106"/>
      <c r="SPP41" s="106"/>
      <c r="SPQ41" s="106"/>
      <c r="SPR41" s="106"/>
      <c r="SPS41" s="106"/>
      <c r="SPT41" s="106"/>
      <c r="SPU41" s="106"/>
      <c r="SPV41" s="106"/>
      <c r="SPW41" s="106"/>
      <c r="SPX41" s="106"/>
      <c r="SPY41" s="106"/>
      <c r="SPZ41" s="106"/>
      <c r="SQA41" s="105"/>
      <c r="SQB41" s="106"/>
      <c r="SQC41" s="106"/>
      <c r="SQD41" s="106"/>
      <c r="SQE41" s="106"/>
      <c r="SQF41" s="106"/>
      <c r="SQG41" s="106"/>
      <c r="SQH41" s="106"/>
      <c r="SQI41" s="106"/>
      <c r="SQJ41" s="106"/>
      <c r="SQK41" s="106"/>
      <c r="SQL41" s="106"/>
      <c r="SQM41" s="106"/>
      <c r="SQN41" s="105"/>
      <c r="SQO41" s="106"/>
      <c r="SQP41" s="106"/>
      <c r="SQQ41" s="106"/>
      <c r="SQR41" s="106"/>
      <c r="SQS41" s="106"/>
      <c r="SQT41" s="106"/>
      <c r="SQU41" s="106"/>
      <c r="SQV41" s="106"/>
      <c r="SQW41" s="106"/>
      <c r="SQX41" s="106"/>
      <c r="SQY41" s="106"/>
      <c r="SQZ41" s="106"/>
      <c r="SRA41" s="105"/>
      <c r="SRB41" s="106"/>
      <c r="SRC41" s="106"/>
      <c r="SRD41" s="106"/>
      <c r="SRE41" s="106"/>
      <c r="SRF41" s="106"/>
      <c r="SRG41" s="106"/>
      <c r="SRH41" s="106"/>
      <c r="SRI41" s="106"/>
      <c r="SRJ41" s="106"/>
      <c r="SRK41" s="106"/>
      <c r="SRL41" s="106"/>
      <c r="SRM41" s="106"/>
      <c r="SRN41" s="105"/>
      <c r="SRO41" s="106"/>
      <c r="SRP41" s="106"/>
      <c r="SRQ41" s="106"/>
      <c r="SRR41" s="106"/>
      <c r="SRS41" s="106"/>
      <c r="SRT41" s="106"/>
      <c r="SRU41" s="106"/>
      <c r="SRV41" s="106"/>
      <c r="SRW41" s="106"/>
      <c r="SRX41" s="106"/>
      <c r="SRY41" s="106"/>
      <c r="SRZ41" s="106"/>
      <c r="SSA41" s="105"/>
      <c r="SSB41" s="106"/>
      <c r="SSC41" s="106"/>
      <c r="SSD41" s="106"/>
      <c r="SSE41" s="106"/>
      <c r="SSF41" s="106"/>
      <c r="SSG41" s="106"/>
      <c r="SSH41" s="106"/>
      <c r="SSI41" s="106"/>
      <c r="SSJ41" s="106"/>
      <c r="SSK41" s="106"/>
      <c r="SSL41" s="106"/>
      <c r="SSM41" s="106"/>
      <c r="SSN41" s="105"/>
      <c r="SSO41" s="106"/>
      <c r="SSP41" s="106"/>
      <c r="SSQ41" s="106"/>
      <c r="SSR41" s="106"/>
      <c r="SSS41" s="106"/>
      <c r="SST41" s="106"/>
      <c r="SSU41" s="106"/>
      <c r="SSV41" s="106"/>
      <c r="SSW41" s="106"/>
      <c r="SSX41" s="106"/>
      <c r="SSY41" s="106"/>
      <c r="SSZ41" s="106"/>
      <c r="STA41" s="105"/>
      <c r="STB41" s="106"/>
      <c r="STC41" s="106"/>
      <c r="STD41" s="106"/>
      <c r="STE41" s="106"/>
      <c r="STF41" s="106"/>
      <c r="STG41" s="106"/>
      <c r="STH41" s="106"/>
      <c r="STI41" s="106"/>
      <c r="STJ41" s="106"/>
      <c r="STK41" s="106"/>
      <c r="STL41" s="106"/>
      <c r="STM41" s="106"/>
      <c r="STN41" s="105"/>
      <c r="STO41" s="106"/>
      <c r="STP41" s="106"/>
      <c r="STQ41" s="106"/>
      <c r="STR41" s="106"/>
      <c r="STS41" s="106"/>
      <c r="STT41" s="106"/>
      <c r="STU41" s="106"/>
      <c r="STV41" s="106"/>
      <c r="STW41" s="106"/>
      <c r="STX41" s="106"/>
      <c r="STY41" s="106"/>
      <c r="STZ41" s="106"/>
      <c r="SUA41" s="105"/>
      <c r="SUB41" s="106"/>
      <c r="SUC41" s="106"/>
      <c r="SUD41" s="106"/>
      <c r="SUE41" s="106"/>
      <c r="SUF41" s="106"/>
      <c r="SUG41" s="106"/>
      <c r="SUH41" s="106"/>
      <c r="SUI41" s="106"/>
      <c r="SUJ41" s="106"/>
      <c r="SUK41" s="106"/>
      <c r="SUL41" s="106"/>
      <c r="SUM41" s="106"/>
      <c r="SUN41" s="105"/>
      <c r="SUO41" s="106"/>
      <c r="SUP41" s="106"/>
      <c r="SUQ41" s="106"/>
      <c r="SUR41" s="106"/>
      <c r="SUS41" s="106"/>
      <c r="SUT41" s="106"/>
      <c r="SUU41" s="106"/>
      <c r="SUV41" s="106"/>
      <c r="SUW41" s="106"/>
      <c r="SUX41" s="106"/>
      <c r="SUY41" s="106"/>
      <c r="SUZ41" s="106"/>
      <c r="SVA41" s="105"/>
      <c r="SVB41" s="106"/>
      <c r="SVC41" s="106"/>
      <c r="SVD41" s="106"/>
      <c r="SVE41" s="106"/>
      <c r="SVF41" s="106"/>
      <c r="SVG41" s="106"/>
      <c r="SVH41" s="106"/>
      <c r="SVI41" s="106"/>
      <c r="SVJ41" s="106"/>
      <c r="SVK41" s="106"/>
      <c r="SVL41" s="106"/>
      <c r="SVM41" s="106"/>
      <c r="SVN41" s="105"/>
      <c r="SVO41" s="106"/>
      <c r="SVP41" s="106"/>
      <c r="SVQ41" s="106"/>
      <c r="SVR41" s="106"/>
      <c r="SVS41" s="106"/>
      <c r="SVT41" s="106"/>
      <c r="SVU41" s="106"/>
      <c r="SVV41" s="106"/>
      <c r="SVW41" s="106"/>
      <c r="SVX41" s="106"/>
      <c r="SVY41" s="106"/>
      <c r="SVZ41" s="106"/>
      <c r="SWA41" s="105"/>
      <c r="SWB41" s="106"/>
      <c r="SWC41" s="106"/>
      <c r="SWD41" s="106"/>
      <c r="SWE41" s="106"/>
      <c r="SWF41" s="106"/>
      <c r="SWG41" s="106"/>
      <c r="SWH41" s="106"/>
      <c r="SWI41" s="106"/>
      <c r="SWJ41" s="106"/>
      <c r="SWK41" s="106"/>
      <c r="SWL41" s="106"/>
      <c r="SWM41" s="106"/>
      <c r="SWN41" s="105"/>
      <c r="SWO41" s="106"/>
      <c r="SWP41" s="106"/>
      <c r="SWQ41" s="106"/>
      <c r="SWR41" s="106"/>
      <c r="SWS41" s="106"/>
      <c r="SWT41" s="106"/>
      <c r="SWU41" s="106"/>
      <c r="SWV41" s="106"/>
      <c r="SWW41" s="106"/>
      <c r="SWX41" s="106"/>
      <c r="SWY41" s="106"/>
      <c r="SWZ41" s="106"/>
      <c r="SXA41" s="105"/>
      <c r="SXB41" s="106"/>
      <c r="SXC41" s="106"/>
      <c r="SXD41" s="106"/>
      <c r="SXE41" s="106"/>
      <c r="SXF41" s="106"/>
      <c r="SXG41" s="106"/>
      <c r="SXH41" s="106"/>
      <c r="SXI41" s="106"/>
      <c r="SXJ41" s="106"/>
      <c r="SXK41" s="106"/>
      <c r="SXL41" s="106"/>
      <c r="SXM41" s="106"/>
      <c r="SXN41" s="105"/>
      <c r="SXO41" s="106"/>
      <c r="SXP41" s="106"/>
      <c r="SXQ41" s="106"/>
      <c r="SXR41" s="106"/>
      <c r="SXS41" s="106"/>
      <c r="SXT41" s="106"/>
      <c r="SXU41" s="106"/>
      <c r="SXV41" s="106"/>
      <c r="SXW41" s="106"/>
      <c r="SXX41" s="106"/>
      <c r="SXY41" s="106"/>
      <c r="SXZ41" s="106"/>
      <c r="SYA41" s="105"/>
      <c r="SYB41" s="106"/>
      <c r="SYC41" s="106"/>
      <c r="SYD41" s="106"/>
      <c r="SYE41" s="106"/>
      <c r="SYF41" s="106"/>
      <c r="SYG41" s="106"/>
      <c r="SYH41" s="106"/>
      <c r="SYI41" s="106"/>
      <c r="SYJ41" s="106"/>
      <c r="SYK41" s="106"/>
      <c r="SYL41" s="106"/>
      <c r="SYM41" s="106"/>
      <c r="SYN41" s="105"/>
      <c r="SYO41" s="106"/>
      <c r="SYP41" s="106"/>
      <c r="SYQ41" s="106"/>
      <c r="SYR41" s="106"/>
      <c r="SYS41" s="106"/>
      <c r="SYT41" s="106"/>
      <c r="SYU41" s="106"/>
      <c r="SYV41" s="106"/>
      <c r="SYW41" s="106"/>
      <c r="SYX41" s="106"/>
      <c r="SYY41" s="106"/>
      <c r="SYZ41" s="106"/>
      <c r="SZA41" s="105"/>
      <c r="SZB41" s="106"/>
      <c r="SZC41" s="106"/>
      <c r="SZD41" s="106"/>
      <c r="SZE41" s="106"/>
      <c r="SZF41" s="106"/>
      <c r="SZG41" s="106"/>
      <c r="SZH41" s="106"/>
      <c r="SZI41" s="106"/>
      <c r="SZJ41" s="106"/>
      <c r="SZK41" s="106"/>
      <c r="SZL41" s="106"/>
      <c r="SZM41" s="106"/>
      <c r="SZN41" s="105"/>
      <c r="SZO41" s="106"/>
      <c r="SZP41" s="106"/>
      <c r="SZQ41" s="106"/>
      <c r="SZR41" s="106"/>
      <c r="SZS41" s="106"/>
      <c r="SZT41" s="106"/>
      <c r="SZU41" s="106"/>
      <c r="SZV41" s="106"/>
      <c r="SZW41" s="106"/>
      <c r="SZX41" s="106"/>
      <c r="SZY41" s="106"/>
      <c r="SZZ41" s="106"/>
      <c r="TAA41" s="105"/>
      <c r="TAB41" s="106"/>
      <c r="TAC41" s="106"/>
      <c r="TAD41" s="106"/>
      <c r="TAE41" s="106"/>
      <c r="TAF41" s="106"/>
      <c r="TAG41" s="106"/>
      <c r="TAH41" s="106"/>
      <c r="TAI41" s="106"/>
      <c r="TAJ41" s="106"/>
      <c r="TAK41" s="106"/>
      <c r="TAL41" s="106"/>
      <c r="TAM41" s="106"/>
      <c r="TAN41" s="105"/>
      <c r="TAO41" s="106"/>
      <c r="TAP41" s="106"/>
      <c r="TAQ41" s="106"/>
      <c r="TAR41" s="106"/>
      <c r="TAS41" s="106"/>
      <c r="TAT41" s="106"/>
      <c r="TAU41" s="106"/>
      <c r="TAV41" s="106"/>
      <c r="TAW41" s="106"/>
      <c r="TAX41" s="106"/>
      <c r="TAY41" s="106"/>
      <c r="TAZ41" s="106"/>
      <c r="TBA41" s="105"/>
      <c r="TBB41" s="106"/>
      <c r="TBC41" s="106"/>
      <c r="TBD41" s="106"/>
      <c r="TBE41" s="106"/>
      <c r="TBF41" s="106"/>
      <c r="TBG41" s="106"/>
      <c r="TBH41" s="106"/>
      <c r="TBI41" s="106"/>
      <c r="TBJ41" s="106"/>
      <c r="TBK41" s="106"/>
      <c r="TBL41" s="106"/>
      <c r="TBM41" s="106"/>
      <c r="TBN41" s="105"/>
      <c r="TBO41" s="106"/>
      <c r="TBP41" s="106"/>
      <c r="TBQ41" s="106"/>
      <c r="TBR41" s="106"/>
      <c r="TBS41" s="106"/>
      <c r="TBT41" s="106"/>
      <c r="TBU41" s="106"/>
      <c r="TBV41" s="106"/>
      <c r="TBW41" s="106"/>
      <c r="TBX41" s="106"/>
      <c r="TBY41" s="106"/>
      <c r="TBZ41" s="106"/>
      <c r="TCA41" s="105"/>
      <c r="TCB41" s="106"/>
      <c r="TCC41" s="106"/>
      <c r="TCD41" s="106"/>
      <c r="TCE41" s="106"/>
      <c r="TCF41" s="106"/>
      <c r="TCG41" s="106"/>
      <c r="TCH41" s="106"/>
      <c r="TCI41" s="106"/>
      <c r="TCJ41" s="106"/>
      <c r="TCK41" s="106"/>
      <c r="TCL41" s="106"/>
      <c r="TCM41" s="106"/>
      <c r="TCN41" s="105"/>
      <c r="TCO41" s="106"/>
      <c r="TCP41" s="106"/>
      <c r="TCQ41" s="106"/>
      <c r="TCR41" s="106"/>
      <c r="TCS41" s="106"/>
      <c r="TCT41" s="106"/>
      <c r="TCU41" s="106"/>
      <c r="TCV41" s="106"/>
      <c r="TCW41" s="106"/>
      <c r="TCX41" s="106"/>
      <c r="TCY41" s="106"/>
      <c r="TCZ41" s="106"/>
      <c r="TDA41" s="105"/>
      <c r="TDB41" s="106"/>
      <c r="TDC41" s="106"/>
      <c r="TDD41" s="106"/>
      <c r="TDE41" s="106"/>
      <c r="TDF41" s="106"/>
      <c r="TDG41" s="106"/>
      <c r="TDH41" s="106"/>
      <c r="TDI41" s="106"/>
      <c r="TDJ41" s="106"/>
      <c r="TDK41" s="106"/>
      <c r="TDL41" s="106"/>
      <c r="TDM41" s="106"/>
      <c r="TDN41" s="105"/>
      <c r="TDO41" s="106"/>
      <c r="TDP41" s="106"/>
      <c r="TDQ41" s="106"/>
      <c r="TDR41" s="106"/>
      <c r="TDS41" s="106"/>
      <c r="TDT41" s="106"/>
      <c r="TDU41" s="106"/>
      <c r="TDV41" s="106"/>
      <c r="TDW41" s="106"/>
      <c r="TDX41" s="106"/>
      <c r="TDY41" s="106"/>
      <c r="TDZ41" s="106"/>
      <c r="TEA41" s="105"/>
      <c r="TEB41" s="106"/>
      <c r="TEC41" s="106"/>
      <c r="TED41" s="106"/>
      <c r="TEE41" s="106"/>
      <c r="TEF41" s="106"/>
      <c r="TEG41" s="106"/>
      <c r="TEH41" s="106"/>
      <c r="TEI41" s="106"/>
      <c r="TEJ41" s="106"/>
      <c r="TEK41" s="106"/>
      <c r="TEL41" s="106"/>
      <c r="TEM41" s="106"/>
      <c r="TEN41" s="105"/>
      <c r="TEO41" s="106"/>
      <c r="TEP41" s="106"/>
      <c r="TEQ41" s="106"/>
      <c r="TER41" s="106"/>
      <c r="TES41" s="106"/>
      <c r="TET41" s="106"/>
      <c r="TEU41" s="106"/>
      <c r="TEV41" s="106"/>
      <c r="TEW41" s="106"/>
      <c r="TEX41" s="106"/>
      <c r="TEY41" s="106"/>
      <c r="TEZ41" s="106"/>
      <c r="TFA41" s="105"/>
      <c r="TFB41" s="106"/>
      <c r="TFC41" s="106"/>
      <c r="TFD41" s="106"/>
      <c r="TFE41" s="106"/>
      <c r="TFF41" s="106"/>
      <c r="TFG41" s="106"/>
      <c r="TFH41" s="106"/>
      <c r="TFI41" s="106"/>
      <c r="TFJ41" s="106"/>
      <c r="TFK41" s="106"/>
      <c r="TFL41" s="106"/>
      <c r="TFM41" s="106"/>
      <c r="TFN41" s="105"/>
      <c r="TFO41" s="106"/>
      <c r="TFP41" s="106"/>
      <c r="TFQ41" s="106"/>
      <c r="TFR41" s="106"/>
      <c r="TFS41" s="106"/>
      <c r="TFT41" s="106"/>
      <c r="TFU41" s="106"/>
      <c r="TFV41" s="106"/>
      <c r="TFW41" s="106"/>
      <c r="TFX41" s="106"/>
      <c r="TFY41" s="106"/>
      <c r="TFZ41" s="106"/>
      <c r="TGA41" s="105"/>
      <c r="TGB41" s="106"/>
      <c r="TGC41" s="106"/>
      <c r="TGD41" s="106"/>
      <c r="TGE41" s="106"/>
      <c r="TGF41" s="106"/>
      <c r="TGG41" s="106"/>
      <c r="TGH41" s="106"/>
      <c r="TGI41" s="106"/>
      <c r="TGJ41" s="106"/>
      <c r="TGK41" s="106"/>
      <c r="TGL41" s="106"/>
      <c r="TGM41" s="106"/>
      <c r="TGN41" s="105"/>
      <c r="TGO41" s="106"/>
      <c r="TGP41" s="106"/>
      <c r="TGQ41" s="106"/>
      <c r="TGR41" s="106"/>
      <c r="TGS41" s="106"/>
      <c r="TGT41" s="106"/>
      <c r="TGU41" s="106"/>
      <c r="TGV41" s="106"/>
      <c r="TGW41" s="106"/>
      <c r="TGX41" s="106"/>
      <c r="TGY41" s="106"/>
      <c r="TGZ41" s="106"/>
      <c r="THA41" s="105"/>
      <c r="THB41" s="106"/>
      <c r="THC41" s="106"/>
      <c r="THD41" s="106"/>
      <c r="THE41" s="106"/>
      <c r="THF41" s="106"/>
      <c r="THG41" s="106"/>
      <c r="THH41" s="106"/>
      <c r="THI41" s="106"/>
      <c r="THJ41" s="106"/>
      <c r="THK41" s="106"/>
      <c r="THL41" s="106"/>
      <c r="THM41" s="106"/>
      <c r="THN41" s="105"/>
      <c r="THO41" s="106"/>
      <c r="THP41" s="106"/>
      <c r="THQ41" s="106"/>
      <c r="THR41" s="106"/>
      <c r="THS41" s="106"/>
      <c r="THT41" s="106"/>
      <c r="THU41" s="106"/>
      <c r="THV41" s="106"/>
      <c r="THW41" s="106"/>
      <c r="THX41" s="106"/>
      <c r="THY41" s="106"/>
      <c r="THZ41" s="106"/>
      <c r="TIA41" s="105"/>
      <c r="TIB41" s="106"/>
      <c r="TIC41" s="106"/>
      <c r="TID41" s="106"/>
      <c r="TIE41" s="106"/>
      <c r="TIF41" s="106"/>
      <c r="TIG41" s="106"/>
      <c r="TIH41" s="106"/>
      <c r="TII41" s="106"/>
      <c r="TIJ41" s="106"/>
      <c r="TIK41" s="106"/>
      <c r="TIL41" s="106"/>
      <c r="TIM41" s="106"/>
      <c r="TIN41" s="105"/>
      <c r="TIO41" s="106"/>
      <c r="TIP41" s="106"/>
      <c r="TIQ41" s="106"/>
      <c r="TIR41" s="106"/>
      <c r="TIS41" s="106"/>
      <c r="TIT41" s="106"/>
      <c r="TIU41" s="106"/>
      <c r="TIV41" s="106"/>
      <c r="TIW41" s="106"/>
      <c r="TIX41" s="106"/>
      <c r="TIY41" s="106"/>
      <c r="TIZ41" s="106"/>
      <c r="TJA41" s="105"/>
      <c r="TJB41" s="106"/>
      <c r="TJC41" s="106"/>
      <c r="TJD41" s="106"/>
      <c r="TJE41" s="106"/>
      <c r="TJF41" s="106"/>
      <c r="TJG41" s="106"/>
      <c r="TJH41" s="106"/>
      <c r="TJI41" s="106"/>
      <c r="TJJ41" s="106"/>
      <c r="TJK41" s="106"/>
      <c r="TJL41" s="106"/>
      <c r="TJM41" s="106"/>
      <c r="TJN41" s="105"/>
      <c r="TJO41" s="106"/>
      <c r="TJP41" s="106"/>
      <c r="TJQ41" s="106"/>
      <c r="TJR41" s="106"/>
      <c r="TJS41" s="106"/>
      <c r="TJT41" s="106"/>
      <c r="TJU41" s="106"/>
      <c r="TJV41" s="106"/>
      <c r="TJW41" s="106"/>
      <c r="TJX41" s="106"/>
      <c r="TJY41" s="106"/>
      <c r="TJZ41" s="106"/>
      <c r="TKA41" s="105"/>
      <c r="TKB41" s="106"/>
      <c r="TKC41" s="106"/>
      <c r="TKD41" s="106"/>
      <c r="TKE41" s="106"/>
      <c r="TKF41" s="106"/>
      <c r="TKG41" s="106"/>
      <c r="TKH41" s="106"/>
      <c r="TKI41" s="106"/>
      <c r="TKJ41" s="106"/>
      <c r="TKK41" s="106"/>
      <c r="TKL41" s="106"/>
      <c r="TKM41" s="106"/>
      <c r="TKN41" s="105"/>
      <c r="TKO41" s="106"/>
      <c r="TKP41" s="106"/>
      <c r="TKQ41" s="106"/>
      <c r="TKR41" s="106"/>
      <c r="TKS41" s="106"/>
      <c r="TKT41" s="106"/>
      <c r="TKU41" s="106"/>
      <c r="TKV41" s="106"/>
      <c r="TKW41" s="106"/>
      <c r="TKX41" s="106"/>
      <c r="TKY41" s="106"/>
      <c r="TKZ41" s="106"/>
      <c r="TLA41" s="105"/>
      <c r="TLB41" s="106"/>
      <c r="TLC41" s="106"/>
      <c r="TLD41" s="106"/>
      <c r="TLE41" s="106"/>
      <c r="TLF41" s="106"/>
      <c r="TLG41" s="106"/>
      <c r="TLH41" s="106"/>
      <c r="TLI41" s="106"/>
      <c r="TLJ41" s="106"/>
      <c r="TLK41" s="106"/>
      <c r="TLL41" s="106"/>
      <c r="TLM41" s="106"/>
      <c r="TLN41" s="105"/>
      <c r="TLO41" s="106"/>
      <c r="TLP41" s="106"/>
      <c r="TLQ41" s="106"/>
      <c r="TLR41" s="106"/>
      <c r="TLS41" s="106"/>
      <c r="TLT41" s="106"/>
      <c r="TLU41" s="106"/>
      <c r="TLV41" s="106"/>
      <c r="TLW41" s="106"/>
      <c r="TLX41" s="106"/>
      <c r="TLY41" s="106"/>
      <c r="TLZ41" s="106"/>
      <c r="TMA41" s="105"/>
      <c r="TMB41" s="106"/>
      <c r="TMC41" s="106"/>
      <c r="TMD41" s="106"/>
      <c r="TME41" s="106"/>
      <c r="TMF41" s="106"/>
      <c r="TMG41" s="106"/>
      <c r="TMH41" s="106"/>
      <c r="TMI41" s="106"/>
      <c r="TMJ41" s="106"/>
      <c r="TMK41" s="106"/>
      <c r="TML41" s="106"/>
      <c r="TMM41" s="106"/>
      <c r="TMN41" s="105"/>
      <c r="TMO41" s="106"/>
      <c r="TMP41" s="106"/>
      <c r="TMQ41" s="106"/>
      <c r="TMR41" s="106"/>
      <c r="TMS41" s="106"/>
      <c r="TMT41" s="106"/>
      <c r="TMU41" s="106"/>
      <c r="TMV41" s="106"/>
      <c r="TMW41" s="106"/>
      <c r="TMX41" s="106"/>
      <c r="TMY41" s="106"/>
      <c r="TMZ41" s="106"/>
      <c r="TNA41" s="105"/>
      <c r="TNB41" s="106"/>
      <c r="TNC41" s="106"/>
      <c r="TND41" s="106"/>
      <c r="TNE41" s="106"/>
      <c r="TNF41" s="106"/>
      <c r="TNG41" s="106"/>
      <c r="TNH41" s="106"/>
      <c r="TNI41" s="106"/>
      <c r="TNJ41" s="106"/>
      <c r="TNK41" s="106"/>
      <c r="TNL41" s="106"/>
      <c r="TNM41" s="106"/>
      <c r="TNN41" s="105"/>
      <c r="TNO41" s="106"/>
      <c r="TNP41" s="106"/>
      <c r="TNQ41" s="106"/>
      <c r="TNR41" s="106"/>
      <c r="TNS41" s="106"/>
      <c r="TNT41" s="106"/>
      <c r="TNU41" s="106"/>
      <c r="TNV41" s="106"/>
      <c r="TNW41" s="106"/>
      <c r="TNX41" s="106"/>
      <c r="TNY41" s="106"/>
      <c r="TNZ41" s="106"/>
      <c r="TOA41" s="105"/>
      <c r="TOB41" s="106"/>
      <c r="TOC41" s="106"/>
      <c r="TOD41" s="106"/>
      <c r="TOE41" s="106"/>
      <c r="TOF41" s="106"/>
      <c r="TOG41" s="106"/>
      <c r="TOH41" s="106"/>
      <c r="TOI41" s="106"/>
      <c r="TOJ41" s="106"/>
      <c r="TOK41" s="106"/>
      <c r="TOL41" s="106"/>
      <c r="TOM41" s="106"/>
      <c r="TON41" s="105"/>
      <c r="TOO41" s="106"/>
      <c r="TOP41" s="106"/>
      <c r="TOQ41" s="106"/>
      <c r="TOR41" s="106"/>
      <c r="TOS41" s="106"/>
      <c r="TOT41" s="106"/>
      <c r="TOU41" s="106"/>
      <c r="TOV41" s="106"/>
      <c r="TOW41" s="106"/>
      <c r="TOX41" s="106"/>
      <c r="TOY41" s="106"/>
      <c r="TOZ41" s="106"/>
      <c r="TPA41" s="105"/>
      <c r="TPB41" s="106"/>
      <c r="TPC41" s="106"/>
      <c r="TPD41" s="106"/>
      <c r="TPE41" s="106"/>
      <c r="TPF41" s="106"/>
      <c r="TPG41" s="106"/>
      <c r="TPH41" s="106"/>
      <c r="TPI41" s="106"/>
      <c r="TPJ41" s="106"/>
      <c r="TPK41" s="106"/>
      <c r="TPL41" s="106"/>
      <c r="TPM41" s="106"/>
      <c r="TPN41" s="105"/>
      <c r="TPO41" s="106"/>
      <c r="TPP41" s="106"/>
      <c r="TPQ41" s="106"/>
      <c r="TPR41" s="106"/>
      <c r="TPS41" s="106"/>
      <c r="TPT41" s="106"/>
      <c r="TPU41" s="106"/>
      <c r="TPV41" s="106"/>
      <c r="TPW41" s="106"/>
      <c r="TPX41" s="106"/>
      <c r="TPY41" s="106"/>
      <c r="TPZ41" s="106"/>
      <c r="TQA41" s="105"/>
      <c r="TQB41" s="106"/>
      <c r="TQC41" s="106"/>
      <c r="TQD41" s="106"/>
      <c r="TQE41" s="106"/>
      <c r="TQF41" s="106"/>
      <c r="TQG41" s="106"/>
      <c r="TQH41" s="106"/>
      <c r="TQI41" s="106"/>
      <c r="TQJ41" s="106"/>
      <c r="TQK41" s="106"/>
      <c r="TQL41" s="106"/>
      <c r="TQM41" s="106"/>
      <c r="TQN41" s="105"/>
      <c r="TQO41" s="106"/>
      <c r="TQP41" s="106"/>
      <c r="TQQ41" s="106"/>
      <c r="TQR41" s="106"/>
      <c r="TQS41" s="106"/>
      <c r="TQT41" s="106"/>
      <c r="TQU41" s="106"/>
      <c r="TQV41" s="106"/>
      <c r="TQW41" s="106"/>
      <c r="TQX41" s="106"/>
      <c r="TQY41" s="106"/>
      <c r="TQZ41" s="106"/>
      <c r="TRA41" s="105"/>
      <c r="TRB41" s="106"/>
      <c r="TRC41" s="106"/>
      <c r="TRD41" s="106"/>
      <c r="TRE41" s="106"/>
      <c r="TRF41" s="106"/>
      <c r="TRG41" s="106"/>
      <c r="TRH41" s="106"/>
      <c r="TRI41" s="106"/>
      <c r="TRJ41" s="106"/>
      <c r="TRK41" s="106"/>
      <c r="TRL41" s="106"/>
      <c r="TRM41" s="106"/>
      <c r="TRN41" s="105"/>
      <c r="TRO41" s="106"/>
      <c r="TRP41" s="106"/>
      <c r="TRQ41" s="106"/>
      <c r="TRR41" s="106"/>
      <c r="TRS41" s="106"/>
      <c r="TRT41" s="106"/>
      <c r="TRU41" s="106"/>
      <c r="TRV41" s="106"/>
      <c r="TRW41" s="106"/>
      <c r="TRX41" s="106"/>
      <c r="TRY41" s="106"/>
      <c r="TRZ41" s="106"/>
      <c r="TSA41" s="105"/>
      <c r="TSB41" s="106"/>
      <c r="TSC41" s="106"/>
      <c r="TSD41" s="106"/>
      <c r="TSE41" s="106"/>
      <c r="TSF41" s="106"/>
      <c r="TSG41" s="106"/>
      <c r="TSH41" s="106"/>
      <c r="TSI41" s="106"/>
      <c r="TSJ41" s="106"/>
      <c r="TSK41" s="106"/>
      <c r="TSL41" s="106"/>
      <c r="TSM41" s="106"/>
      <c r="TSN41" s="105"/>
      <c r="TSO41" s="106"/>
      <c r="TSP41" s="106"/>
      <c r="TSQ41" s="106"/>
      <c r="TSR41" s="106"/>
      <c r="TSS41" s="106"/>
      <c r="TST41" s="106"/>
      <c r="TSU41" s="106"/>
      <c r="TSV41" s="106"/>
      <c r="TSW41" s="106"/>
      <c r="TSX41" s="106"/>
      <c r="TSY41" s="106"/>
      <c r="TSZ41" s="106"/>
      <c r="TTA41" s="105"/>
      <c r="TTB41" s="106"/>
      <c r="TTC41" s="106"/>
      <c r="TTD41" s="106"/>
      <c r="TTE41" s="106"/>
      <c r="TTF41" s="106"/>
      <c r="TTG41" s="106"/>
      <c r="TTH41" s="106"/>
      <c r="TTI41" s="106"/>
      <c r="TTJ41" s="106"/>
      <c r="TTK41" s="106"/>
      <c r="TTL41" s="106"/>
      <c r="TTM41" s="106"/>
      <c r="TTN41" s="105"/>
      <c r="TTO41" s="106"/>
      <c r="TTP41" s="106"/>
      <c r="TTQ41" s="106"/>
      <c r="TTR41" s="106"/>
      <c r="TTS41" s="106"/>
      <c r="TTT41" s="106"/>
      <c r="TTU41" s="106"/>
      <c r="TTV41" s="106"/>
      <c r="TTW41" s="106"/>
      <c r="TTX41" s="106"/>
      <c r="TTY41" s="106"/>
      <c r="TTZ41" s="106"/>
      <c r="TUA41" s="105"/>
      <c r="TUB41" s="106"/>
      <c r="TUC41" s="106"/>
      <c r="TUD41" s="106"/>
      <c r="TUE41" s="106"/>
      <c r="TUF41" s="106"/>
      <c r="TUG41" s="106"/>
      <c r="TUH41" s="106"/>
      <c r="TUI41" s="106"/>
      <c r="TUJ41" s="106"/>
      <c r="TUK41" s="106"/>
      <c r="TUL41" s="106"/>
      <c r="TUM41" s="106"/>
      <c r="TUN41" s="105"/>
      <c r="TUO41" s="106"/>
      <c r="TUP41" s="106"/>
      <c r="TUQ41" s="106"/>
      <c r="TUR41" s="106"/>
      <c r="TUS41" s="106"/>
      <c r="TUT41" s="106"/>
      <c r="TUU41" s="106"/>
      <c r="TUV41" s="106"/>
      <c r="TUW41" s="106"/>
      <c r="TUX41" s="106"/>
      <c r="TUY41" s="106"/>
      <c r="TUZ41" s="106"/>
      <c r="TVA41" s="105"/>
      <c r="TVB41" s="106"/>
      <c r="TVC41" s="106"/>
      <c r="TVD41" s="106"/>
      <c r="TVE41" s="106"/>
      <c r="TVF41" s="106"/>
      <c r="TVG41" s="106"/>
      <c r="TVH41" s="106"/>
      <c r="TVI41" s="106"/>
      <c r="TVJ41" s="106"/>
      <c r="TVK41" s="106"/>
      <c r="TVL41" s="106"/>
      <c r="TVM41" s="106"/>
      <c r="TVN41" s="105"/>
      <c r="TVO41" s="106"/>
      <c r="TVP41" s="106"/>
      <c r="TVQ41" s="106"/>
      <c r="TVR41" s="106"/>
      <c r="TVS41" s="106"/>
      <c r="TVT41" s="106"/>
      <c r="TVU41" s="106"/>
      <c r="TVV41" s="106"/>
      <c r="TVW41" s="106"/>
      <c r="TVX41" s="106"/>
      <c r="TVY41" s="106"/>
      <c r="TVZ41" s="106"/>
      <c r="TWA41" s="105"/>
      <c r="TWB41" s="106"/>
      <c r="TWC41" s="106"/>
      <c r="TWD41" s="106"/>
      <c r="TWE41" s="106"/>
      <c r="TWF41" s="106"/>
      <c r="TWG41" s="106"/>
      <c r="TWH41" s="106"/>
      <c r="TWI41" s="106"/>
      <c r="TWJ41" s="106"/>
      <c r="TWK41" s="106"/>
      <c r="TWL41" s="106"/>
      <c r="TWM41" s="106"/>
      <c r="TWN41" s="105"/>
      <c r="TWO41" s="106"/>
      <c r="TWP41" s="106"/>
      <c r="TWQ41" s="106"/>
      <c r="TWR41" s="106"/>
      <c r="TWS41" s="106"/>
      <c r="TWT41" s="106"/>
      <c r="TWU41" s="106"/>
      <c r="TWV41" s="106"/>
      <c r="TWW41" s="106"/>
      <c r="TWX41" s="106"/>
      <c r="TWY41" s="106"/>
      <c r="TWZ41" s="106"/>
      <c r="TXA41" s="105"/>
      <c r="TXB41" s="106"/>
      <c r="TXC41" s="106"/>
      <c r="TXD41" s="106"/>
      <c r="TXE41" s="106"/>
      <c r="TXF41" s="106"/>
      <c r="TXG41" s="106"/>
      <c r="TXH41" s="106"/>
      <c r="TXI41" s="106"/>
      <c r="TXJ41" s="106"/>
      <c r="TXK41" s="106"/>
      <c r="TXL41" s="106"/>
      <c r="TXM41" s="106"/>
      <c r="TXN41" s="105"/>
      <c r="TXO41" s="106"/>
      <c r="TXP41" s="106"/>
      <c r="TXQ41" s="106"/>
      <c r="TXR41" s="106"/>
      <c r="TXS41" s="106"/>
      <c r="TXT41" s="106"/>
      <c r="TXU41" s="106"/>
      <c r="TXV41" s="106"/>
      <c r="TXW41" s="106"/>
      <c r="TXX41" s="106"/>
      <c r="TXY41" s="106"/>
      <c r="TXZ41" s="106"/>
      <c r="TYA41" s="105"/>
      <c r="TYB41" s="106"/>
      <c r="TYC41" s="106"/>
      <c r="TYD41" s="106"/>
      <c r="TYE41" s="106"/>
      <c r="TYF41" s="106"/>
      <c r="TYG41" s="106"/>
      <c r="TYH41" s="106"/>
      <c r="TYI41" s="106"/>
      <c r="TYJ41" s="106"/>
      <c r="TYK41" s="106"/>
      <c r="TYL41" s="106"/>
      <c r="TYM41" s="106"/>
      <c r="TYN41" s="105"/>
      <c r="TYO41" s="106"/>
      <c r="TYP41" s="106"/>
      <c r="TYQ41" s="106"/>
      <c r="TYR41" s="106"/>
      <c r="TYS41" s="106"/>
      <c r="TYT41" s="106"/>
      <c r="TYU41" s="106"/>
      <c r="TYV41" s="106"/>
      <c r="TYW41" s="106"/>
      <c r="TYX41" s="106"/>
      <c r="TYY41" s="106"/>
      <c r="TYZ41" s="106"/>
      <c r="TZA41" s="105"/>
      <c r="TZB41" s="106"/>
      <c r="TZC41" s="106"/>
      <c r="TZD41" s="106"/>
      <c r="TZE41" s="106"/>
      <c r="TZF41" s="106"/>
      <c r="TZG41" s="106"/>
      <c r="TZH41" s="106"/>
      <c r="TZI41" s="106"/>
      <c r="TZJ41" s="106"/>
      <c r="TZK41" s="106"/>
      <c r="TZL41" s="106"/>
      <c r="TZM41" s="106"/>
      <c r="TZN41" s="105"/>
      <c r="TZO41" s="106"/>
      <c r="TZP41" s="106"/>
      <c r="TZQ41" s="106"/>
      <c r="TZR41" s="106"/>
      <c r="TZS41" s="106"/>
      <c r="TZT41" s="106"/>
      <c r="TZU41" s="106"/>
      <c r="TZV41" s="106"/>
      <c r="TZW41" s="106"/>
      <c r="TZX41" s="106"/>
      <c r="TZY41" s="106"/>
      <c r="TZZ41" s="106"/>
      <c r="UAA41" s="105"/>
      <c r="UAB41" s="106"/>
      <c r="UAC41" s="106"/>
      <c r="UAD41" s="106"/>
      <c r="UAE41" s="106"/>
      <c r="UAF41" s="106"/>
      <c r="UAG41" s="106"/>
      <c r="UAH41" s="106"/>
      <c r="UAI41" s="106"/>
      <c r="UAJ41" s="106"/>
      <c r="UAK41" s="106"/>
      <c r="UAL41" s="106"/>
      <c r="UAM41" s="106"/>
      <c r="UAN41" s="105"/>
      <c r="UAO41" s="106"/>
      <c r="UAP41" s="106"/>
      <c r="UAQ41" s="106"/>
      <c r="UAR41" s="106"/>
      <c r="UAS41" s="106"/>
      <c r="UAT41" s="106"/>
      <c r="UAU41" s="106"/>
      <c r="UAV41" s="106"/>
      <c r="UAW41" s="106"/>
      <c r="UAX41" s="106"/>
      <c r="UAY41" s="106"/>
      <c r="UAZ41" s="106"/>
      <c r="UBA41" s="105"/>
      <c r="UBB41" s="106"/>
      <c r="UBC41" s="106"/>
      <c r="UBD41" s="106"/>
      <c r="UBE41" s="106"/>
      <c r="UBF41" s="106"/>
      <c r="UBG41" s="106"/>
      <c r="UBH41" s="106"/>
      <c r="UBI41" s="106"/>
      <c r="UBJ41" s="106"/>
      <c r="UBK41" s="106"/>
      <c r="UBL41" s="106"/>
      <c r="UBM41" s="106"/>
      <c r="UBN41" s="105"/>
      <c r="UBO41" s="106"/>
      <c r="UBP41" s="106"/>
      <c r="UBQ41" s="106"/>
      <c r="UBR41" s="106"/>
      <c r="UBS41" s="106"/>
      <c r="UBT41" s="106"/>
      <c r="UBU41" s="106"/>
      <c r="UBV41" s="106"/>
      <c r="UBW41" s="106"/>
      <c r="UBX41" s="106"/>
      <c r="UBY41" s="106"/>
      <c r="UBZ41" s="106"/>
      <c r="UCA41" s="105"/>
      <c r="UCB41" s="106"/>
      <c r="UCC41" s="106"/>
      <c r="UCD41" s="106"/>
      <c r="UCE41" s="106"/>
      <c r="UCF41" s="106"/>
      <c r="UCG41" s="106"/>
      <c r="UCH41" s="106"/>
      <c r="UCI41" s="106"/>
      <c r="UCJ41" s="106"/>
      <c r="UCK41" s="106"/>
      <c r="UCL41" s="106"/>
      <c r="UCM41" s="106"/>
      <c r="UCN41" s="105"/>
      <c r="UCO41" s="106"/>
      <c r="UCP41" s="106"/>
      <c r="UCQ41" s="106"/>
      <c r="UCR41" s="106"/>
      <c r="UCS41" s="106"/>
      <c r="UCT41" s="106"/>
      <c r="UCU41" s="106"/>
      <c r="UCV41" s="106"/>
      <c r="UCW41" s="106"/>
      <c r="UCX41" s="106"/>
      <c r="UCY41" s="106"/>
      <c r="UCZ41" s="106"/>
      <c r="UDA41" s="105"/>
      <c r="UDB41" s="106"/>
      <c r="UDC41" s="106"/>
      <c r="UDD41" s="106"/>
      <c r="UDE41" s="106"/>
      <c r="UDF41" s="106"/>
      <c r="UDG41" s="106"/>
      <c r="UDH41" s="106"/>
      <c r="UDI41" s="106"/>
      <c r="UDJ41" s="106"/>
      <c r="UDK41" s="106"/>
      <c r="UDL41" s="106"/>
      <c r="UDM41" s="106"/>
      <c r="UDN41" s="105"/>
      <c r="UDO41" s="106"/>
      <c r="UDP41" s="106"/>
      <c r="UDQ41" s="106"/>
      <c r="UDR41" s="106"/>
      <c r="UDS41" s="106"/>
      <c r="UDT41" s="106"/>
      <c r="UDU41" s="106"/>
      <c r="UDV41" s="106"/>
      <c r="UDW41" s="106"/>
      <c r="UDX41" s="106"/>
      <c r="UDY41" s="106"/>
      <c r="UDZ41" s="106"/>
      <c r="UEA41" s="105"/>
      <c r="UEB41" s="106"/>
      <c r="UEC41" s="106"/>
      <c r="UED41" s="106"/>
      <c r="UEE41" s="106"/>
      <c r="UEF41" s="106"/>
      <c r="UEG41" s="106"/>
      <c r="UEH41" s="106"/>
      <c r="UEI41" s="106"/>
      <c r="UEJ41" s="106"/>
      <c r="UEK41" s="106"/>
      <c r="UEL41" s="106"/>
      <c r="UEM41" s="106"/>
      <c r="UEN41" s="105"/>
      <c r="UEO41" s="106"/>
      <c r="UEP41" s="106"/>
      <c r="UEQ41" s="106"/>
      <c r="UER41" s="106"/>
      <c r="UES41" s="106"/>
      <c r="UET41" s="106"/>
      <c r="UEU41" s="106"/>
      <c r="UEV41" s="106"/>
      <c r="UEW41" s="106"/>
      <c r="UEX41" s="106"/>
      <c r="UEY41" s="106"/>
      <c r="UEZ41" s="106"/>
      <c r="UFA41" s="105"/>
      <c r="UFB41" s="106"/>
      <c r="UFC41" s="106"/>
      <c r="UFD41" s="106"/>
      <c r="UFE41" s="106"/>
      <c r="UFF41" s="106"/>
      <c r="UFG41" s="106"/>
      <c r="UFH41" s="106"/>
      <c r="UFI41" s="106"/>
      <c r="UFJ41" s="106"/>
      <c r="UFK41" s="106"/>
      <c r="UFL41" s="106"/>
      <c r="UFM41" s="106"/>
      <c r="UFN41" s="105"/>
      <c r="UFO41" s="106"/>
      <c r="UFP41" s="106"/>
      <c r="UFQ41" s="106"/>
      <c r="UFR41" s="106"/>
      <c r="UFS41" s="106"/>
      <c r="UFT41" s="106"/>
      <c r="UFU41" s="106"/>
      <c r="UFV41" s="106"/>
      <c r="UFW41" s="106"/>
      <c r="UFX41" s="106"/>
      <c r="UFY41" s="106"/>
      <c r="UFZ41" s="106"/>
      <c r="UGA41" s="105"/>
      <c r="UGB41" s="106"/>
      <c r="UGC41" s="106"/>
      <c r="UGD41" s="106"/>
      <c r="UGE41" s="106"/>
      <c r="UGF41" s="106"/>
      <c r="UGG41" s="106"/>
      <c r="UGH41" s="106"/>
      <c r="UGI41" s="106"/>
      <c r="UGJ41" s="106"/>
      <c r="UGK41" s="106"/>
      <c r="UGL41" s="106"/>
      <c r="UGM41" s="106"/>
      <c r="UGN41" s="105"/>
      <c r="UGO41" s="106"/>
      <c r="UGP41" s="106"/>
      <c r="UGQ41" s="106"/>
      <c r="UGR41" s="106"/>
      <c r="UGS41" s="106"/>
      <c r="UGT41" s="106"/>
      <c r="UGU41" s="106"/>
      <c r="UGV41" s="106"/>
      <c r="UGW41" s="106"/>
      <c r="UGX41" s="106"/>
      <c r="UGY41" s="106"/>
      <c r="UGZ41" s="106"/>
      <c r="UHA41" s="105"/>
      <c r="UHB41" s="106"/>
      <c r="UHC41" s="106"/>
      <c r="UHD41" s="106"/>
      <c r="UHE41" s="106"/>
      <c r="UHF41" s="106"/>
      <c r="UHG41" s="106"/>
      <c r="UHH41" s="106"/>
      <c r="UHI41" s="106"/>
      <c r="UHJ41" s="106"/>
      <c r="UHK41" s="106"/>
      <c r="UHL41" s="106"/>
      <c r="UHM41" s="106"/>
      <c r="UHN41" s="105"/>
      <c r="UHO41" s="106"/>
      <c r="UHP41" s="106"/>
      <c r="UHQ41" s="106"/>
      <c r="UHR41" s="106"/>
      <c r="UHS41" s="106"/>
      <c r="UHT41" s="106"/>
      <c r="UHU41" s="106"/>
      <c r="UHV41" s="106"/>
      <c r="UHW41" s="106"/>
      <c r="UHX41" s="106"/>
      <c r="UHY41" s="106"/>
      <c r="UHZ41" s="106"/>
      <c r="UIA41" s="105"/>
      <c r="UIB41" s="106"/>
      <c r="UIC41" s="106"/>
      <c r="UID41" s="106"/>
      <c r="UIE41" s="106"/>
      <c r="UIF41" s="106"/>
      <c r="UIG41" s="106"/>
      <c r="UIH41" s="106"/>
      <c r="UII41" s="106"/>
      <c r="UIJ41" s="106"/>
      <c r="UIK41" s="106"/>
      <c r="UIL41" s="106"/>
      <c r="UIM41" s="106"/>
      <c r="UIN41" s="105"/>
      <c r="UIO41" s="106"/>
      <c r="UIP41" s="106"/>
      <c r="UIQ41" s="106"/>
      <c r="UIR41" s="106"/>
      <c r="UIS41" s="106"/>
      <c r="UIT41" s="106"/>
      <c r="UIU41" s="106"/>
      <c r="UIV41" s="106"/>
      <c r="UIW41" s="106"/>
      <c r="UIX41" s="106"/>
      <c r="UIY41" s="106"/>
      <c r="UIZ41" s="106"/>
      <c r="UJA41" s="105"/>
      <c r="UJB41" s="106"/>
      <c r="UJC41" s="106"/>
      <c r="UJD41" s="106"/>
      <c r="UJE41" s="106"/>
      <c r="UJF41" s="106"/>
      <c r="UJG41" s="106"/>
      <c r="UJH41" s="106"/>
      <c r="UJI41" s="106"/>
      <c r="UJJ41" s="106"/>
      <c r="UJK41" s="106"/>
      <c r="UJL41" s="106"/>
      <c r="UJM41" s="106"/>
      <c r="UJN41" s="105"/>
      <c r="UJO41" s="106"/>
      <c r="UJP41" s="106"/>
      <c r="UJQ41" s="106"/>
      <c r="UJR41" s="106"/>
      <c r="UJS41" s="106"/>
      <c r="UJT41" s="106"/>
      <c r="UJU41" s="106"/>
      <c r="UJV41" s="106"/>
      <c r="UJW41" s="106"/>
      <c r="UJX41" s="106"/>
      <c r="UJY41" s="106"/>
      <c r="UJZ41" s="106"/>
      <c r="UKA41" s="105"/>
      <c r="UKB41" s="106"/>
      <c r="UKC41" s="106"/>
      <c r="UKD41" s="106"/>
      <c r="UKE41" s="106"/>
      <c r="UKF41" s="106"/>
      <c r="UKG41" s="106"/>
      <c r="UKH41" s="106"/>
      <c r="UKI41" s="106"/>
      <c r="UKJ41" s="106"/>
      <c r="UKK41" s="106"/>
      <c r="UKL41" s="106"/>
      <c r="UKM41" s="106"/>
      <c r="UKN41" s="105"/>
      <c r="UKO41" s="106"/>
      <c r="UKP41" s="106"/>
      <c r="UKQ41" s="106"/>
      <c r="UKR41" s="106"/>
      <c r="UKS41" s="106"/>
      <c r="UKT41" s="106"/>
      <c r="UKU41" s="106"/>
      <c r="UKV41" s="106"/>
      <c r="UKW41" s="106"/>
      <c r="UKX41" s="106"/>
      <c r="UKY41" s="106"/>
      <c r="UKZ41" s="106"/>
      <c r="ULA41" s="105"/>
      <c r="ULB41" s="106"/>
      <c r="ULC41" s="106"/>
      <c r="ULD41" s="106"/>
      <c r="ULE41" s="106"/>
      <c r="ULF41" s="106"/>
      <c r="ULG41" s="106"/>
      <c r="ULH41" s="106"/>
      <c r="ULI41" s="106"/>
      <c r="ULJ41" s="106"/>
      <c r="ULK41" s="106"/>
      <c r="ULL41" s="106"/>
      <c r="ULM41" s="106"/>
      <c r="ULN41" s="105"/>
      <c r="ULO41" s="106"/>
      <c r="ULP41" s="106"/>
      <c r="ULQ41" s="106"/>
      <c r="ULR41" s="106"/>
      <c r="ULS41" s="106"/>
      <c r="ULT41" s="106"/>
      <c r="ULU41" s="106"/>
      <c r="ULV41" s="106"/>
      <c r="ULW41" s="106"/>
      <c r="ULX41" s="106"/>
      <c r="ULY41" s="106"/>
      <c r="ULZ41" s="106"/>
      <c r="UMA41" s="105"/>
      <c r="UMB41" s="106"/>
      <c r="UMC41" s="106"/>
      <c r="UMD41" s="106"/>
      <c r="UME41" s="106"/>
      <c r="UMF41" s="106"/>
      <c r="UMG41" s="106"/>
      <c r="UMH41" s="106"/>
      <c r="UMI41" s="106"/>
      <c r="UMJ41" s="106"/>
      <c r="UMK41" s="106"/>
      <c r="UML41" s="106"/>
      <c r="UMM41" s="106"/>
      <c r="UMN41" s="105"/>
      <c r="UMO41" s="106"/>
      <c r="UMP41" s="106"/>
      <c r="UMQ41" s="106"/>
      <c r="UMR41" s="106"/>
      <c r="UMS41" s="106"/>
      <c r="UMT41" s="106"/>
      <c r="UMU41" s="106"/>
      <c r="UMV41" s="106"/>
      <c r="UMW41" s="106"/>
      <c r="UMX41" s="106"/>
      <c r="UMY41" s="106"/>
      <c r="UMZ41" s="106"/>
      <c r="UNA41" s="105"/>
      <c r="UNB41" s="106"/>
      <c r="UNC41" s="106"/>
      <c r="UND41" s="106"/>
      <c r="UNE41" s="106"/>
      <c r="UNF41" s="106"/>
      <c r="UNG41" s="106"/>
      <c r="UNH41" s="106"/>
      <c r="UNI41" s="106"/>
      <c r="UNJ41" s="106"/>
      <c r="UNK41" s="106"/>
      <c r="UNL41" s="106"/>
      <c r="UNM41" s="106"/>
      <c r="UNN41" s="105"/>
      <c r="UNO41" s="106"/>
      <c r="UNP41" s="106"/>
      <c r="UNQ41" s="106"/>
      <c r="UNR41" s="106"/>
      <c r="UNS41" s="106"/>
      <c r="UNT41" s="106"/>
      <c r="UNU41" s="106"/>
      <c r="UNV41" s="106"/>
      <c r="UNW41" s="106"/>
      <c r="UNX41" s="106"/>
      <c r="UNY41" s="106"/>
      <c r="UNZ41" s="106"/>
      <c r="UOA41" s="105"/>
      <c r="UOB41" s="106"/>
      <c r="UOC41" s="106"/>
      <c r="UOD41" s="106"/>
      <c r="UOE41" s="106"/>
      <c r="UOF41" s="106"/>
      <c r="UOG41" s="106"/>
      <c r="UOH41" s="106"/>
      <c r="UOI41" s="106"/>
      <c r="UOJ41" s="106"/>
      <c r="UOK41" s="106"/>
      <c r="UOL41" s="106"/>
      <c r="UOM41" s="106"/>
      <c r="UON41" s="105"/>
      <c r="UOO41" s="106"/>
      <c r="UOP41" s="106"/>
      <c r="UOQ41" s="106"/>
      <c r="UOR41" s="106"/>
      <c r="UOS41" s="106"/>
      <c r="UOT41" s="106"/>
      <c r="UOU41" s="106"/>
      <c r="UOV41" s="106"/>
      <c r="UOW41" s="106"/>
      <c r="UOX41" s="106"/>
      <c r="UOY41" s="106"/>
      <c r="UOZ41" s="106"/>
      <c r="UPA41" s="105"/>
      <c r="UPB41" s="106"/>
      <c r="UPC41" s="106"/>
      <c r="UPD41" s="106"/>
      <c r="UPE41" s="106"/>
      <c r="UPF41" s="106"/>
      <c r="UPG41" s="106"/>
      <c r="UPH41" s="106"/>
      <c r="UPI41" s="106"/>
      <c r="UPJ41" s="106"/>
      <c r="UPK41" s="106"/>
      <c r="UPL41" s="106"/>
      <c r="UPM41" s="106"/>
      <c r="UPN41" s="105"/>
      <c r="UPO41" s="106"/>
      <c r="UPP41" s="106"/>
      <c r="UPQ41" s="106"/>
      <c r="UPR41" s="106"/>
      <c r="UPS41" s="106"/>
      <c r="UPT41" s="106"/>
      <c r="UPU41" s="106"/>
      <c r="UPV41" s="106"/>
      <c r="UPW41" s="106"/>
      <c r="UPX41" s="106"/>
      <c r="UPY41" s="106"/>
      <c r="UPZ41" s="106"/>
      <c r="UQA41" s="105"/>
      <c r="UQB41" s="106"/>
      <c r="UQC41" s="106"/>
      <c r="UQD41" s="106"/>
      <c r="UQE41" s="106"/>
      <c r="UQF41" s="106"/>
      <c r="UQG41" s="106"/>
      <c r="UQH41" s="106"/>
      <c r="UQI41" s="106"/>
      <c r="UQJ41" s="106"/>
      <c r="UQK41" s="106"/>
      <c r="UQL41" s="106"/>
      <c r="UQM41" s="106"/>
      <c r="UQN41" s="105"/>
      <c r="UQO41" s="106"/>
      <c r="UQP41" s="106"/>
      <c r="UQQ41" s="106"/>
      <c r="UQR41" s="106"/>
      <c r="UQS41" s="106"/>
      <c r="UQT41" s="106"/>
      <c r="UQU41" s="106"/>
      <c r="UQV41" s="106"/>
      <c r="UQW41" s="106"/>
      <c r="UQX41" s="106"/>
      <c r="UQY41" s="106"/>
      <c r="UQZ41" s="106"/>
      <c r="URA41" s="105"/>
      <c r="URB41" s="106"/>
      <c r="URC41" s="106"/>
      <c r="URD41" s="106"/>
      <c r="URE41" s="106"/>
      <c r="URF41" s="106"/>
      <c r="URG41" s="106"/>
      <c r="URH41" s="106"/>
      <c r="URI41" s="106"/>
      <c r="URJ41" s="106"/>
      <c r="URK41" s="106"/>
      <c r="URL41" s="106"/>
      <c r="URM41" s="106"/>
      <c r="URN41" s="105"/>
      <c r="URO41" s="106"/>
      <c r="URP41" s="106"/>
      <c r="URQ41" s="106"/>
      <c r="URR41" s="106"/>
      <c r="URS41" s="106"/>
      <c r="URT41" s="106"/>
      <c r="URU41" s="106"/>
      <c r="URV41" s="106"/>
      <c r="URW41" s="106"/>
      <c r="URX41" s="106"/>
      <c r="URY41" s="106"/>
      <c r="URZ41" s="106"/>
      <c r="USA41" s="105"/>
      <c r="USB41" s="106"/>
      <c r="USC41" s="106"/>
      <c r="USD41" s="106"/>
      <c r="USE41" s="106"/>
      <c r="USF41" s="106"/>
      <c r="USG41" s="106"/>
      <c r="USH41" s="106"/>
      <c r="USI41" s="106"/>
      <c r="USJ41" s="106"/>
      <c r="USK41" s="106"/>
      <c r="USL41" s="106"/>
      <c r="USM41" s="106"/>
      <c r="USN41" s="105"/>
      <c r="USO41" s="106"/>
      <c r="USP41" s="106"/>
      <c r="USQ41" s="106"/>
      <c r="USR41" s="106"/>
      <c r="USS41" s="106"/>
      <c r="UST41" s="106"/>
      <c r="USU41" s="106"/>
      <c r="USV41" s="106"/>
      <c r="USW41" s="106"/>
      <c r="USX41" s="106"/>
      <c r="USY41" s="106"/>
      <c r="USZ41" s="106"/>
      <c r="UTA41" s="105"/>
      <c r="UTB41" s="106"/>
      <c r="UTC41" s="106"/>
      <c r="UTD41" s="106"/>
      <c r="UTE41" s="106"/>
      <c r="UTF41" s="106"/>
      <c r="UTG41" s="106"/>
      <c r="UTH41" s="106"/>
      <c r="UTI41" s="106"/>
      <c r="UTJ41" s="106"/>
      <c r="UTK41" s="106"/>
      <c r="UTL41" s="106"/>
      <c r="UTM41" s="106"/>
      <c r="UTN41" s="105"/>
      <c r="UTO41" s="106"/>
      <c r="UTP41" s="106"/>
      <c r="UTQ41" s="106"/>
      <c r="UTR41" s="106"/>
      <c r="UTS41" s="106"/>
      <c r="UTT41" s="106"/>
      <c r="UTU41" s="106"/>
      <c r="UTV41" s="106"/>
      <c r="UTW41" s="106"/>
      <c r="UTX41" s="106"/>
      <c r="UTY41" s="106"/>
      <c r="UTZ41" s="106"/>
      <c r="UUA41" s="105"/>
      <c r="UUB41" s="106"/>
      <c r="UUC41" s="106"/>
      <c r="UUD41" s="106"/>
      <c r="UUE41" s="106"/>
      <c r="UUF41" s="106"/>
      <c r="UUG41" s="106"/>
      <c r="UUH41" s="106"/>
      <c r="UUI41" s="106"/>
      <c r="UUJ41" s="106"/>
      <c r="UUK41" s="106"/>
      <c r="UUL41" s="106"/>
      <c r="UUM41" s="106"/>
      <c r="UUN41" s="105"/>
      <c r="UUO41" s="106"/>
      <c r="UUP41" s="106"/>
      <c r="UUQ41" s="106"/>
      <c r="UUR41" s="106"/>
      <c r="UUS41" s="106"/>
      <c r="UUT41" s="106"/>
      <c r="UUU41" s="106"/>
      <c r="UUV41" s="106"/>
      <c r="UUW41" s="106"/>
      <c r="UUX41" s="106"/>
      <c r="UUY41" s="106"/>
      <c r="UUZ41" s="106"/>
      <c r="UVA41" s="105"/>
      <c r="UVB41" s="106"/>
      <c r="UVC41" s="106"/>
      <c r="UVD41" s="106"/>
      <c r="UVE41" s="106"/>
      <c r="UVF41" s="106"/>
      <c r="UVG41" s="106"/>
      <c r="UVH41" s="106"/>
      <c r="UVI41" s="106"/>
      <c r="UVJ41" s="106"/>
      <c r="UVK41" s="106"/>
      <c r="UVL41" s="106"/>
      <c r="UVM41" s="106"/>
      <c r="UVN41" s="105"/>
      <c r="UVO41" s="106"/>
      <c r="UVP41" s="106"/>
      <c r="UVQ41" s="106"/>
      <c r="UVR41" s="106"/>
      <c r="UVS41" s="106"/>
      <c r="UVT41" s="106"/>
      <c r="UVU41" s="106"/>
      <c r="UVV41" s="106"/>
      <c r="UVW41" s="106"/>
      <c r="UVX41" s="106"/>
      <c r="UVY41" s="106"/>
      <c r="UVZ41" s="106"/>
      <c r="UWA41" s="105"/>
      <c r="UWB41" s="106"/>
      <c r="UWC41" s="106"/>
      <c r="UWD41" s="106"/>
      <c r="UWE41" s="106"/>
      <c r="UWF41" s="106"/>
      <c r="UWG41" s="106"/>
      <c r="UWH41" s="106"/>
      <c r="UWI41" s="106"/>
      <c r="UWJ41" s="106"/>
      <c r="UWK41" s="106"/>
      <c r="UWL41" s="106"/>
      <c r="UWM41" s="106"/>
      <c r="UWN41" s="105"/>
      <c r="UWO41" s="106"/>
      <c r="UWP41" s="106"/>
      <c r="UWQ41" s="106"/>
      <c r="UWR41" s="106"/>
      <c r="UWS41" s="106"/>
      <c r="UWT41" s="106"/>
      <c r="UWU41" s="106"/>
      <c r="UWV41" s="106"/>
      <c r="UWW41" s="106"/>
      <c r="UWX41" s="106"/>
      <c r="UWY41" s="106"/>
      <c r="UWZ41" s="106"/>
      <c r="UXA41" s="105"/>
      <c r="UXB41" s="106"/>
      <c r="UXC41" s="106"/>
      <c r="UXD41" s="106"/>
      <c r="UXE41" s="106"/>
      <c r="UXF41" s="106"/>
      <c r="UXG41" s="106"/>
      <c r="UXH41" s="106"/>
      <c r="UXI41" s="106"/>
      <c r="UXJ41" s="106"/>
      <c r="UXK41" s="106"/>
      <c r="UXL41" s="106"/>
      <c r="UXM41" s="106"/>
      <c r="UXN41" s="105"/>
      <c r="UXO41" s="106"/>
      <c r="UXP41" s="106"/>
      <c r="UXQ41" s="106"/>
      <c r="UXR41" s="106"/>
      <c r="UXS41" s="106"/>
      <c r="UXT41" s="106"/>
      <c r="UXU41" s="106"/>
      <c r="UXV41" s="106"/>
      <c r="UXW41" s="106"/>
      <c r="UXX41" s="106"/>
      <c r="UXY41" s="106"/>
      <c r="UXZ41" s="106"/>
      <c r="UYA41" s="105"/>
      <c r="UYB41" s="106"/>
      <c r="UYC41" s="106"/>
      <c r="UYD41" s="106"/>
      <c r="UYE41" s="106"/>
      <c r="UYF41" s="106"/>
      <c r="UYG41" s="106"/>
      <c r="UYH41" s="106"/>
      <c r="UYI41" s="106"/>
      <c r="UYJ41" s="106"/>
      <c r="UYK41" s="106"/>
      <c r="UYL41" s="106"/>
      <c r="UYM41" s="106"/>
      <c r="UYN41" s="105"/>
      <c r="UYO41" s="106"/>
      <c r="UYP41" s="106"/>
      <c r="UYQ41" s="106"/>
      <c r="UYR41" s="106"/>
      <c r="UYS41" s="106"/>
      <c r="UYT41" s="106"/>
      <c r="UYU41" s="106"/>
      <c r="UYV41" s="106"/>
      <c r="UYW41" s="106"/>
      <c r="UYX41" s="106"/>
      <c r="UYY41" s="106"/>
      <c r="UYZ41" s="106"/>
      <c r="UZA41" s="105"/>
      <c r="UZB41" s="106"/>
      <c r="UZC41" s="106"/>
      <c r="UZD41" s="106"/>
      <c r="UZE41" s="106"/>
      <c r="UZF41" s="106"/>
      <c r="UZG41" s="106"/>
      <c r="UZH41" s="106"/>
      <c r="UZI41" s="106"/>
      <c r="UZJ41" s="106"/>
      <c r="UZK41" s="106"/>
      <c r="UZL41" s="106"/>
      <c r="UZM41" s="106"/>
      <c r="UZN41" s="105"/>
      <c r="UZO41" s="106"/>
      <c r="UZP41" s="106"/>
      <c r="UZQ41" s="106"/>
      <c r="UZR41" s="106"/>
      <c r="UZS41" s="106"/>
      <c r="UZT41" s="106"/>
      <c r="UZU41" s="106"/>
      <c r="UZV41" s="106"/>
      <c r="UZW41" s="106"/>
      <c r="UZX41" s="106"/>
      <c r="UZY41" s="106"/>
      <c r="UZZ41" s="106"/>
      <c r="VAA41" s="105"/>
      <c r="VAB41" s="106"/>
      <c r="VAC41" s="106"/>
      <c r="VAD41" s="106"/>
      <c r="VAE41" s="106"/>
      <c r="VAF41" s="106"/>
      <c r="VAG41" s="106"/>
      <c r="VAH41" s="106"/>
      <c r="VAI41" s="106"/>
      <c r="VAJ41" s="106"/>
      <c r="VAK41" s="106"/>
      <c r="VAL41" s="106"/>
      <c r="VAM41" s="106"/>
      <c r="VAN41" s="105"/>
      <c r="VAO41" s="106"/>
      <c r="VAP41" s="106"/>
      <c r="VAQ41" s="106"/>
      <c r="VAR41" s="106"/>
      <c r="VAS41" s="106"/>
      <c r="VAT41" s="106"/>
      <c r="VAU41" s="106"/>
      <c r="VAV41" s="106"/>
      <c r="VAW41" s="106"/>
      <c r="VAX41" s="106"/>
      <c r="VAY41" s="106"/>
      <c r="VAZ41" s="106"/>
      <c r="VBA41" s="105"/>
      <c r="VBB41" s="106"/>
      <c r="VBC41" s="106"/>
      <c r="VBD41" s="106"/>
      <c r="VBE41" s="106"/>
      <c r="VBF41" s="106"/>
      <c r="VBG41" s="106"/>
      <c r="VBH41" s="106"/>
      <c r="VBI41" s="106"/>
      <c r="VBJ41" s="106"/>
      <c r="VBK41" s="106"/>
      <c r="VBL41" s="106"/>
      <c r="VBM41" s="106"/>
      <c r="VBN41" s="105"/>
      <c r="VBO41" s="106"/>
      <c r="VBP41" s="106"/>
      <c r="VBQ41" s="106"/>
      <c r="VBR41" s="106"/>
      <c r="VBS41" s="106"/>
      <c r="VBT41" s="106"/>
      <c r="VBU41" s="106"/>
      <c r="VBV41" s="106"/>
      <c r="VBW41" s="106"/>
      <c r="VBX41" s="106"/>
      <c r="VBY41" s="106"/>
      <c r="VBZ41" s="106"/>
      <c r="VCA41" s="105"/>
      <c r="VCB41" s="106"/>
      <c r="VCC41" s="106"/>
      <c r="VCD41" s="106"/>
      <c r="VCE41" s="106"/>
      <c r="VCF41" s="106"/>
      <c r="VCG41" s="106"/>
      <c r="VCH41" s="106"/>
      <c r="VCI41" s="106"/>
      <c r="VCJ41" s="106"/>
      <c r="VCK41" s="106"/>
      <c r="VCL41" s="106"/>
      <c r="VCM41" s="106"/>
      <c r="VCN41" s="105"/>
      <c r="VCO41" s="106"/>
      <c r="VCP41" s="106"/>
      <c r="VCQ41" s="106"/>
      <c r="VCR41" s="106"/>
      <c r="VCS41" s="106"/>
      <c r="VCT41" s="106"/>
      <c r="VCU41" s="106"/>
      <c r="VCV41" s="106"/>
      <c r="VCW41" s="106"/>
      <c r="VCX41" s="106"/>
      <c r="VCY41" s="106"/>
      <c r="VCZ41" s="106"/>
      <c r="VDA41" s="105"/>
      <c r="VDB41" s="106"/>
      <c r="VDC41" s="106"/>
      <c r="VDD41" s="106"/>
      <c r="VDE41" s="106"/>
      <c r="VDF41" s="106"/>
      <c r="VDG41" s="106"/>
      <c r="VDH41" s="106"/>
      <c r="VDI41" s="106"/>
      <c r="VDJ41" s="106"/>
      <c r="VDK41" s="106"/>
      <c r="VDL41" s="106"/>
      <c r="VDM41" s="106"/>
      <c r="VDN41" s="105"/>
      <c r="VDO41" s="106"/>
      <c r="VDP41" s="106"/>
      <c r="VDQ41" s="106"/>
      <c r="VDR41" s="106"/>
      <c r="VDS41" s="106"/>
      <c r="VDT41" s="106"/>
      <c r="VDU41" s="106"/>
      <c r="VDV41" s="106"/>
      <c r="VDW41" s="106"/>
      <c r="VDX41" s="106"/>
      <c r="VDY41" s="106"/>
      <c r="VDZ41" s="106"/>
      <c r="VEA41" s="105"/>
      <c r="VEB41" s="106"/>
      <c r="VEC41" s="106"/>
      <c r="VED41" s="106"/>
      <c r="VEE41" s="106"/>
      <c r="VEF41" s="106"/>
      <c r="VEG41" s="106"/>
      <c r="VEH41" s="106"/>
      <c r="VEI41" s="106"/>
      <c r="VEJ41" s="106"/>
      <c r="VEK41" s="106"/>
      <c r="VEL41" s="106"/>
      <c r="VEM41" s="106"/>
      <c r="VEN41" s="105"/>
      <c r="VEO41" s="106"/>
      <c r="VEP41" s="106"/>
      <c r="VEQ41" s="106"/>
      <c r="VER41" s="106"/>
      <c r="VES41" s="106"/>
      <c r="VET41" s="106"/>
      <c r="VEU41" s="106"/>
      <c r="VEV41" s="106"/>
      <c r="VEW41" s="106"/>
      <c r="VEX41" s="106"/>
      <c r="VEY41" s="106"/>
      <c r="VEZ41" s="106"/>
      <c r="VFA41" s="105"/>
      <c r="VFB41" s="106"/>
      <c r="VFC41" s="106"/>
      <c r="VFD41" s="106"/>
      <c r="VFE41" s="106"/>
      <c r="VFF41" s="106"/>
      <c r="VFG41" s="106"/>
      <c r="VFH41" s="106"/>
      <c r="VFI41" s="106"/>
      <c r="VFJ41" s="106"/>
      <c r="VFK41" s="106"/>
      <c r="VFL41" s="106"/>
      <c r="VFM41" s="106"/>
      <c r="VFN41" s="105"/>
      <c r="VFO41" s="106"/>
      <c r="VFP41" s="106"/>
      <c r="VFQ41" s="106"/>
      <c r="VFR41" s="106"/>
      <c r="VFS41" s="106"/>
      <c r="VFT41" s="106"/>
      <c r="VFU41" s="106"/>
      <c r="VFV41" s="106"/>
      <c r="VFW41" s="106"/>
      <c r="VFX41" s="106"/>
      <c r="VFY41" s="106"/>
      <c r="VFZ41" s="106"/>
      <c r="VGA41" s="105"/>
      <c r="VGB41" s="106"/>
      <c r="VGC41" s="106"/>
      <c r="VGD41" s="106"/>
      <c r="VGE41" s="106"/>
      <c r="VGF41" s="106"/>
      <c r="VGG41" s="106"/>
      <c r="VGH41" s="106"/>
      <c r="VGI41" s="106"/>
      <c r="VGJ41" s="106"/>
      <c r="VGK41" s="106"/>
      <c r="VGL41" s="106"/>
      <c r="VGM41" s="106"/>
      <c r="VGN41" s="105"/>
      <c r="VGO41" s="106"/>
      <c r="VGP41" s="106"/>
      <c r="VGQ41" s="106"/>
      <c r="VGR41" s="106"/>
      <c r="VGS41" s="106"/>
      <c r="VGT41" s="106"/>
      <c r="VGU41" s="106"/>
      <c r="VGV41" s="106"/>
      <c r="VGW41" s="106"/>
      <c r="VGX41" s="106"/>
      <c r="VGY41" s="106"/>
      <c r="VGZ41" s="106"/>
      <c r="VHA41" s="105"/>
      <c r="VHB41" s="106"/>
      <c r="VHC41" s="106"/>
      <c r="VHD41" s="106"/>
      <c r="VHE41" s="106"/>
      <c r="VHF41" s="106"/>
      <c r="VHG41" s="106"/>
      <c r="VHH41" s="106"/>
      <c r="VHI41" s="106"/>
      <c r="VHJ41" s="106"/>
      <c r="VHK41" s="106"/>
      <c r="VHL41" s="106"/>
      <c r="VHM41" s="106"/>
      <c r="VHN41" s="105"/>
      <c r="VHO41" s="106"/>
      <c r="VHP41" s="106"/>
      <c r="VHQ41" s="106"/>
      <c r="VHR41" s="106"/>
      <c r="VHS41" s="106"/>
      <c r="VHT41" s="106"/>
      <c r="VHU41" s="106"/>
      <c r="VHV41" s="106"/>
      <c r="VHW41" s="106"/>
      <c r="VHX41" s="106"/>
      <c r="VHY41" s="106"/>
      <c r="VHZ41" s="106"/>
      <c r="VIA41" s="105"/>
      <c r="VIB41" s="106"/>
      <c r="VIC41" s="106"/>
      <c r="VID41" s="106"/>
      <c r="VIE41" s="106"/>
      <c r="VIF41" s="106"/>
      <c r="VIG41" s="106"/>
      <c r="VIH41" s="106"/>
      <c r="VII41" s="106"/>
      <c r="VIJ41" s="106"/>
      <c r="VIK41" s="106"/>
      <c r="VIL41" s="106"/>
      <c r="VIM41" s="106"/>
      <c r="VIN41" s="105"/>
      <c r="VIO41" s="106"/>
      <c r="VIP41" s="106"/>
      <c r="VIQ41" s="106"/>
      <c r="VIR41" s="106"/>
      <c r="VIS41" s="106"/>
      <c r="VIT41" s="106"/>
      <c r="VIU41" s="106"/>
      <c r="VIV41" s="106"/>
      <c r="VIW41" s="106"/>
      <c r="VIX41" s="106"/>
      <c r="VIY41" s="106"/>
      <c r="VIZ41" s="106"/>
      <c r="VJA41" s="105"/>
      <c r="VJB41" s="106"/>
      <c r="VJC41" s="106"/>
      <c r="VJD41" s="106"/>
      <c r="VJE41" s="106"/>
      <c r="VJF41" s="106"/>
      <c r="VJG41" s="106"/>
      <c r="VJH41" s="106"/>
      <c r="VJI41" s="106"/>
      <c r="VJJ41" s="106"/>
      <c r="VJK41" s="106"/>
      <c r="VJL41" s="106"/>
      <c r="VJM41" s="106"/>
      <c r="VJN41" s="105"/>
      <c r="VJO41" s="106"/>
      <c r="VJP41" s="106"/>
      <c r="VJQ41" s="106"/>
      <c r="VJR41" s="106"/>
      <c r="VJS41" s="106"/>
      <c r="VJT41" s="106"/>
      <c r="VJU41" s="106"/>
      <c r="VJV41" s="106"/>
      <c r="VJW41" s="106"/>
      <c r="VJX41" s="106"/>
      <c r="VJY41" s="106"/>
      <c r="VJZ41" s="106"/>
      <c r="VKA41" s="105"/>
      <c r="VKB41" s="106"/>
      <c r="VKC41" s="106"/>
      <c r="VKD41" s="106"/>
      <c r="VKE41" s="106"/>
      <c r="VKF41" s="106"/>
      <c r="VKG41" s="106"/>
      <c r="VKH41" s="106"/>
      <c r="VKI41" s="106"/>
      <c r="VKJ41" s="106"/>
      <c r="VKK41" s="106"/>
      <c r="VKL41" s="106"/>
      <c r="VKM41" s="106"/>
      <c r="VKN41" s="105"/>
      <c r="VKO41" s="106"/>
      <c r="VKP41" s="106"/>
      <c r="VKQ41" s="106"/>
      <c r="VKR41" s="106"/>
      <c r="VKS41" s="106"/>
      <c r="VKT41" s="106"/>
      <c r="VKU41" s="106"/>
      <c r="VKV41" s="106"/>
      <c r="VKW41" s="106"/>
      <c r="VKX41" s="106"/>
      <c r="VKY41" s="106"/>
      <c r="VKZ41" s="106"/>
      <c r="VLA41" s="105"/>
      <c r="VLB41" s="106"/>
      <c r="VLC41" s="106"/>
      <c r="VLD41" s="106"/>
      <c r="VLE41" s="106"/>
      <c r="VLF41" s="106"/>
      <c r="VLG41" s="106"/>
      <c r="VLH41" s="106"/>
      <c r="VLI41" s="106"/>
      <c r="VLJ41" s="106"/>
      <c r="VLK41" s="106"/>
      <c r="VLL41" s="106"/>
      <c r="VLM41" s="106"/>
      <c r="VLN41" s="105"/>
      <c r="VLO41" s="106"/>
      <c r="VLP41" s="106"/>
      <c r="VLQ41" s="106"/>
      <c r="VLR41" s="106"/>
      <c r="VLS41" s="106"/>
      <c r="VLT41" s="106"/>
      <c r="VLU41" s="106"/>
      <c r="VLV41" s="106"/>
      <c r="VLW41" s="106"/>
      <c r="VLX41" s="106"/>
      <c r="VLY41" s="106"/>
      <c r="VLZ41" s="106"/>
      <c r="VMA41" s="105"/>
      <c r="VMB41" s="106"/>
      <c r="VMC41" s="106"/>
      <c r="VMD41" s="106"/>
      <c r="VME41" s="106"/>
      <c r="VMF41" s="106"/>
      <c r="VMG41" s="106"/>
      <c r="VMH41" s="106"/>
      <c r="VMI41" s="106"/>
      <c r="VMJ41" s="106"/>
      <c r="VMK41" s="106"/>
      <c r="VML41" s="106"/>
      <c r="VMM41" s="106"/>
      <c r="VMN41" s="105"/>
      <c r="VMO41" s="106"/>
      <c r="VMP41" s="106"/>
      <c r="VMQ41" s="106"/>
      <c r="VMR41" s="106"/>
      <c r="VMS41" s="106"/>
      <c r="VMT41" s="106"/>
      <c r="VMU41" s="106"/>
      <c r="VMV41" s="106"/>
      <c r="VMW41" s="106"/>
      <c r="VMX41" s="106"/>
      <c r="VMY41" s="106"/>
      <c r="VMZ41" s="106"/>
      <c r="VNA41" s="105"/>
      <c r="VNB41" s="106"/>
      <c r="VNC41" s="106"/>
      <c r="VND41" s="106"/>
      <c r="VNE41" s="106"/>
      <c r="VNF41" s="106"/>
      <c r="VNG41" s="106"/>
      <c r="VNH41" s="106"/>
      <c r="VNI41" s="106"/>
      <c r="VNJ41" s="106"/>
      <c r="VNK41" s="106"/>
      <c r="VNL41" s="106"/>
      <c r="VNM41" s="106"/>
      <c r="VNN41" s="105"/>
      <c r="VNO41" s="106"/>
      <c r="VNP41" s="106"/>
      <c r="VNQ41" s="106"/>
      <c r="VNR41" s="106"/>
      <c r="VNS41" s="106"/>
      <c r="VNT41" s="106"/>
      <c r="VNU41" s="106"/>
      <c r="VNV41" s="106"/>
      <c r="VNW41" s="106"/>
      <c r="VNX41" s="106"/>
      <c r="VNY41" s="106"/>
      <c r="VNZ41" s="106"/>
      <c r="VOA41" s="105"/>
      <c r="VOB41" s="106"/>
      <c r="VOC41" s="106"/>
      <c r="VOD41" s="106"/>
      <c r="VOE41" s="106"/>
      <c r="VOF41" s="106"/>
      <c r="VOG41" s="106"/>
      <c r="VOH41" s="106"/>
      <c r="VOI41" s="106"/>
      <c r="VOJ41" s="106"/>
      <c r="VOK41" s="106"/>
      <c r="VOL41" s="106"/>
      <c r="VOM41" s="106"/>
      <c r="VON41" s="105"/>
      <c r="VOO41" s="106"/>
      <c r="VOP41" s="106"/>
      <c r="VOQ41" s="106"/>
      <c r="VOR41" s="106"/>
      <c r="VOS41" s="106"/>
      <c r="VOT41" s="106"/>
      <c r="VOU41" s="106"/>
      <c r="VOV41" s="106"/>
      <c r="VOW41" s="106"/>
      <c r="VOX41" s="106"/>
      <c r="VOY41" s="106"/>
      <c r="VOZ41" s="106"/>
      <c r="VPA41" s="105"/>
      <c r="VPB41" s="106"/>
      <c r="VPC41" s="106"/>
      <c r="VPD41" s="106"/>
      <c r="VPE41" s="106"/>
      <c r="VPF41" s="106"/>
      <c r="VPG41" s="106"/>
      <c r="VPH41" s="106"/>
      <c r="VPI41" s="106"/>
      <c r="VPJ41" s="106"/>
      <c r="VPK41" s="106"/>
      <c r="VPL41" s="106"/>
      <c r="VPM41" s="106"/>
      <c r="VPN41" s="105"/>
      <c r="VPO41" s="106"/>
      <c r="VPP41" s="106"/>
      <c r="VPQ41" s="106"/>
      <c r="VPR41" s="106"/>
      <c r="VPS41" s="106"/>
      <c r="VPT41" s="106"/>
      <c r="VPU41" s="106"/>
      <c r="VPV41" s="106"/>
      <c r="VPW41" s="106"/>
      <c r="VPX41" s="106"/>
      <c r="VPY41" s="106"/>
      <c r="VPZ41" s="106"/>
      <c r="VQA41" s="105"/>
      <c r="VQB41" s="106"/>
      <c r="VQC41" s="106"/>
      <c r="VQD41" s="106"/>
      <c r="VQE41" s="106"/>
      <c r="VQF41" s="106"/>
      <c r="VQG41" s="106"/>
      <c r="VQH41" s="106"/>
      <c r="VQI41" s="106"/>
      <c r="VQJ41" s="106"/>
      <c r="VQK41" s="106"/>
      <c r="VQL41" s="106"/>
      <c r="VQM41" s="106"/>
      <c r="VQN41" s="105"/>
      <c r="VQO41" s="106"/>
      <c r="VQP41" s="106"/>
      <c r="VQQ41" s="106"/>
      <c r="VQR41" s="106"/>
      <c r="VQS41" s="106"/>
      <c r="VQT41" s="106"/>
      <c r="VQU41" s="106"/>
      <c r="VQV41" s="106"/>
      <c r="VQW41" s="106"/>
      <c r="VQX41" s="106"/>
      <c r="VQY41" s="106"/>
      <c r="VQZ41" s="106"/>
      <c r="VRA41" s="105"/>
      <c r="VRB41" s="106"/>
      <c r="VRC41" s="106"/>
      <c r="VRD41" s="106"/>
      <c r="VRE41" s="106"/>
      <c r="VRF41" s="106"/>
      <c r="VRG41" s="106"/>
      <c r="VRH41" s="106"/>
      <c r="VRI41" s="106"/>
      <c r="VRJ41" s="106"/>
      <c r="VRK41" s="106"/>
      <c r="VRL41" s="106"/>
      <c r="VRM41" s="106"/>
      <c r="VRN41" s="105"/>
      <c r="VRO41" s="106"/>
      <c r="VRP41" s="106"/>
      <c r="VRQ41" s="106"/>
      <c r="VRR41" s="106"/>
      <c r="VRS41" s="106"/>
      <c r="VRT41" s="106"/>
      <c r="VRU41" s="106"/>
      <c r="VRV41" s="106"/>
      <c r="VRW41" s="106"/>
      <c r="VRX41" s="106"/>
      <c r="VRY41" s="106"/>
      <c r="VRZ41" s="106"/>
      <c r="VSA41" s="105"/>
      <c r="VSB41" s="106"/>
      <c r="VSC41" s="106"/>
      <c r="VSD41" s="106"/>
      <c r="VSE41" s="106"/>
      <c r="VSF41" s="106"/>
      <c r="VSG41" s="106"/>
      <c r="VSH41" s="106"/>
      <c r="VSI41" s="106"/>
      <c r="VSJ41" s="106"/>
      <c r="VSK41" s="106"/>
      <c r="VSL41" s="106"/>
      <c r="VSM41" s="106"/>
      <c r="VSN41" s="105"/>
      <c r="VSO41" s="106"/>
      <c r="VSP41" s="106"/>
      <c r="VSQ41" s="106"/>
      <c r="VSR41" s="106"/>
      <c r="VSS41" s="106"/>
      <c r="VST41" s="106"/>
      <c r="VSU41" s="106"/>
      <c r="VSV41" s="106"/>
      <c r="VSW41" s="106"/>
      <c r="VSX41" s="106"/>
      <c r="VSY41" s="106"/>
      <c r="VSZ41" s="106"/>
      <c r="VTA41" s="105"/>
      <c r="VTB41" s="106"/>
      <c r="VTC41" s="106"/>
      <c r="VTD41" s="106"/>
      <c r="VTE41" s="106"/>
      <c r="VTF41" s="106"/>
      <c r="VTG41" s="106"/>
      <c r="VTH41" s="106"/>
      <c r="VTI41" s="106"/>
      <c r="VTJ41" s="106"/>
      <c r="VTK41" s="106"/>
      <c r="VTL41" s="106"/>
      <c r="VTM41" s="106"/>
      <c r="VTN41" s="105"/>
      <c r="VTO41" s="106"/>
      <c r="VTP41" s="106"/>
      <c r="VTQ41" s="106"/>
      <c r="VTR41" s="106"/>
      <c r="VTS41" s="106"/>
      <c r="VTT41" s="106"/>
      <c r="VTU41" s="106"/>
      <c r="VTV41" s="106"/>
      <c r="VTW41" s="106"/>
      <c r="VTX41" s="106"/>
      <c r="VTY41" s="106"/>
      <c r="VTZ41" s="106"/>
      <c r="VUA41" s="105"/>
      <c r="VUB41" s="106"/>
      <c r="VUC41" s="106"/>
      <c r="VUD41" s="106"/>
      <c r="VUE41" s="106"/>
      <c r="VUF41" s="106"/>
      <c r="VUG41" s="106"/>
      <c r="VUH41" s="106"/>
      <c r="VUI41" s="106"/>
      <c r="VUJ41" s="106"/>
      <c r="VUK41" s="106"/>
      <c r="VUL41" s="106"/>
      <c r="VUM41" s="106"/>
      <c r="VUN41" s="105"/>
      <c r="VUO41" s="106"/>
      <c r="VUP41" s="106"/>
      <c r="VUQ41" s="106"/>
      <c r="VUR41" s="106"/>
      <c r="VUS41" s="106"/>
      <c r="VUT41" s="106"/>
      <c r="VUU41" s="106"/>
      <c r="VUV41" s="106"/>
      <c r="VUW41" s="106"/>
      <c r="VUX41" s="106"/>
      <c r="VUY41" s="106"/>
      <c r="VUZ41" s="106"/>
      <c r="VVA41" s="105"/>
      <c r="VVB41" s="106"/>
      <c r="VVC41" s="106"/>
      <c r="VVD41" s="106"/>
      <c r="VVE41" s="106"/>
      <c r="VVF41" s="106"/>
      <c r="VVG41" s="106"/>
      <c r="VVH41" s="106"/>
      <c r="VVI41" s="106"/>
      <c r="VVJ41" s="106"/>
      <c r="VVK41" s="106"/>
      <c r="VVL41" s="106"/>
      <c r="VVM41" s="106"/>
      <c r="VVN41" s="105"/>
      <c r="VVO41" s="106"/>
      <c r="VVP41" s="106"/>
      <c r="VVQ41" s="106"/>
      <c r="VVR41" s="106"/>
      <c r="VVS41" s="106"/>
      <c r="VVT41" s="106"/>
      <c r="VVU41" s="106"/>
      <c r="VVV41" s="106"/>
      <c r="VVW41" s="106"/>
      <c r="VVX41" s="106"/>
      <c r="VVY41" s="106"/>
      <c r="VVZ41" s="106"/>
      <c r="VWA41" s="105"/>
      <c r="VWB41" s="106"/>
      <c r="VWC41" s="106"/>
      <c r="VWD41" s="106"/>
      <c r="VWE41" s="106"/>
      <c r="VWF41" s="106"/>
      <c r="VWG41" s="106"/>
      <c r="VWH41" s="106"/>
      <c r="VWI41" s="106"/>
      <c r="VWJ41" s="106"/>
      <c r="VWK41" s="106"/>
      <c r="VWL41" s="106"/>
      <c r="VWM41" s="106"/>
      <c r="VWN41" s="105"/>
      <c r="VWO41" s="106"/>
      <c r="VWP41" s="106"/>
      <c r="VWQ41" s="106"/>
      <c r="VWR41" s="106"/>
      <c r="VWS41" s="106"/>
      <c r="VWT41" s="106"/>
      <c r="VWU41" s="106"/>
      <c r="VWV41" s="106"/>
      <c r="VWW41" s="106"/>
      <c r="VWX41" s="106"/>
      <c r="VWY41" s="106"/>
      <c r="VWZ41" s="106"/>
      <c r="VXA41" s="105"/>
      <c r="VXB41" s="106"/>
      <c r="VXC41" s="106"/>
      <c r="VXD41" s="106"/>
      <c r="VXE41" s="106"/>
      <c r="VXF41" s="106"/>
      <c r="VXG41" s="106"/>
      <c r="VXH41" s="106"/>
      <c r="VXI41" s="106"/>
      <c r="VXJ41" s="106"/>
      <c r="VXK41" s="106"/>
      <c r="VXL41" s="106"/>
      <c r="VXM41" s="106"/>
      <c r="VXN41" s="105"/>
      <c r="VXO41" s="106"/>
      <c r="VXP41" s="106"/>
      <c r="VXQ41" s="106"/>
      <c r="VXR41" s="106"/>
      <c r="VXS41" s="106"/>
      <c r="VXT41" s="106"/>
      <c r="VXU41" s="106"/>
      <c r="VXV41" s="106"/>
      <c r="VXW41" s="106"/>
      <c r="VXX41" s="106"/>
      <c r="VXY41" s="106"/>
      <c r="VXZ41" s="106"/>
      <c r="VYA41" s="105"/>
      <c r="VYB41" s="106"/>
      <c r="VYC41" s="106"/>
      <c r="VYD41" s="106"/>
      <c r="VYE41" s="106"/>
      <c r="VYF41" s="106"/>
      <c r="VYG41" s="106"/>
      <c r="VYH41" s="106"/>
      <c r="VYI41" s="106"/>
      <c r="VYJ41" s="106"/>
      <c r="VYK41" s="106"/>
      <c r="VYL41" s="106"/>
      <c r="VYM41" s="106"/>
      <c r="VYN41" s="105"/>
      <c r="VYO41" s="106"/>
      <c r="VYP41" s="106"/>
      <c r="VYQ41" s="106"/>
      <c r="VYR41" s="106"/>
      <c r="VYS41" s="106"/>
      <c r="VYT41" s="106"/>
      <c r="VYU41" s="106"/>
      <c r="VYV41" s="106"/>
      <c r="VYW41" s="106"/>
      <c r="VYX41" s="106"/>
      <c r="VYY41" s="106"/>
      <c r="VYZ41" s="106"/>
      <c r="VZA41" s="105"/>
      <c r="VZB41" s="106"/>
      <c r="VZC41" s="106"/>
      <c r="VZD41" s="106"/>
      <c r="VZE41" s="106"/>
      <c r="VZF41" s="106"/>
      <c r="VZG41" s="106"/>
      <c r="VZH41" s="106"/>
      <c r="VZI41" s="106"/>
      <c r="VZJ41" s="106"/>
      <c r="VZK41" s="106"/>
      <c r="VZL41" s="106"/>
      <c r="VZM41" s="106"/>
      <c r="VZN41" s="105"/>
      <c r="VZO41" s="106"/>
      <c r="VZP41" s="106"/>
      <c r="VZQ41" s="106"/>
      <c r="VZR41" s="106"/>
      <c r="VZS41" s="106"/>
      <c r="VZT41" s="106"/>
      <c r="VZU41" s="106"/>
      <c r="VZV41" s="106"/>
      <c r="VZW41" s="106"/>
      <c r="VZX41" s="106"/>
      <c r="VZY41" s="106"/>
      <c r="VZZ41" s="106"/>
      <c r="WAA41" s="105"/>
      <c r="WAB41" s="106"/>
      <c r="WAC41" s="106"/>
      <c r="WAD41" s="106"/>
      <c r="WAE41" s="106"/>
      <c r="WAF41" s="106"/>
      <c r="WAG41" s="106"/>
      <c r="WAH41" s="106"/>
      <c r="WAI41" s="106"/>
      <c r="WAJ41" s="106"/>
      <c r="WAK41" s="106"/>
      <c r="WAL41" s="106"/>
      <c r="WAM41" s="106"/>
      <c r="WAN41" s="105"/>
      <c r="WAO41" s="106"/>
      <c r="WAP41" s="106"/>
      <c r="WAQ41" s="106"/>
      <c r="WAR41" s="106"/>
      <c r="WAS41" s="106"/>
      <c r="WAT41" s="106"/>
      <c r="WAU41" s="106"/>
      <c r="WAV41" s="106"/>
      <c r="WAW41" s="106"/>
      <c r="WAX41" s="106"/>
      <c r="WAY41" s="106"/>
      <c r="WAZ41" s="106"/>
      <c r="WBA41" s="105"/>
      <c r="WBB41" s="106"/>
      <c r="WBC41" s="106"/>
      <c r="WBD41" s="106"/>
      <c r="WBE41" s="106"/>
      <c r="WBF41" s="106"/>
      <c r="WBG41" s="106"/>
      <c r="WBH41" s="106"/>
      <c r="WBI41" s="106"/>
      <c r="WBJ41" s="106"/>
      <c r="WBK41" s="106"/>
      <c r="WBL41" s="106"/>
      <c r="WBM41" s="106"/>
      <c r="WBN41" s="105"/>
      <c r="WBO41" s="106"/>
      <c r="WBP41" s="106"/>
      <c r="WBQ41" s="106"/>
      <c r="WBR41" s="106"/>
      <c r="WBS41" s="106"/>
      <c r="WBT41" s="106"/>
      <c r="WBU41" s="106"/>
      <c r="WBV41" s="106"/>
      <c r="WBW41" s="106"/>
      <c r="WBX41" s="106"/>
      <c r="WBY41" s="106"/>
      <c r="WBZ41" s="106"/>
      <c r="WCA41" s="105"/>
      <c r="WCB41" s="106"/>
      <c r="WCC41" s="106"/>
      <c r="WCD41" s="106"/>
      <c r="WCE41" s="106"/>
      <c r="WCF41" s="106"/>
      <c r="WCG41" s="106"/>
      <c r="WCH41" s="106"/>
      <c r="WCI41" s="106"/>
      <c r="WCJ41" s="106"/>
      <c r="WCK41" s="106"/>
      <c r="WCL41" s="106"/>
      <c r="WCM41" s="106"/>
      <c r="WCN41" s="105"/>
      <c r="WCO41" s="106"/>
      <c r="WCP41" s="106"/>
      <c r="WCQ41" s="106"/>
      <c r="WCR41" s="106"/>
      <c r="WCS41" s="106"/>
      <c r="WCT41" s="106"/>
      <c r="WCU41" s="106"/>
      <c r="WCV41" s="106"/>
      <c r="WCW41" s="106"/>
      <c r="WCX41" s="106"/>
      <c r="WCY41" s="106"/>
      <c r="WCZ41" s="106"/>
      <c r="WDA41" s="105"/>
      <c r="WDB41" s="106"/>
      <c r="WDC41" s="106"/>
      <c r="WDD41" s="106"/>
      <c r="WDE41" s="106"/>
      <c r="WDF41" s="106"/>
      <c r="WDG41" s="106"/>
      <c r="WDH41" s="106"/>
      <c r="WDI41" s="106"/>
      <c r="WDJ41" s="106"/>
      <c r="WDK41" s="106"/>
      <c r="WDL41" s="106"/>
      <c r="WDM41" s="106"/>
      <c r="WDN41" s="105"/>
      <c r="WDO41" s="106"/>
      <c r="WDP41" s="106"/>
      <c r="WDQ41" s="106"/>
      <c r="WDR41" s="106"/>
      <c r="WDS41" s="106"/>
      <c r="WDT41" s="106"/>
      <c r="WDU41" s="106"/>
      <c r="WDV41" s="106"/>
      <c r="WDW41" s="106"/>
      <c r="WDX41" s="106"/>
      <c r="WDY41" s="106"/>
      <c r="WDZ41" s="106"/>
      <c r="WEA41" s="105"/>
      <c r="WEB41" s="106"/>
      <c r="WEC41" s="106"/>
      <c r="WED41" s="106"/>
      <c r="WEE41" s="106"/>
      <c r="WEF41" s="106"/>
      <c r="WEG41" s="106"/>
      <c r="WEH41" s="106"/>
      <c r="WEI41" s="106"/>
      <c r="WEJ41" s="106"/>
      <c r="WEK41" s="106"/>
      <c r="WEL41" s="106"/>
      <c r="WEM41" s="106"/>
      <c r="WEN41" s="105"/>
      <c r="WEO41" s="106"/>
      <c r="WEP41" s="106"/>
      <c r="WEQ41" s="106"/>
      <c r="WER41" s="106"/>
      <c r="WES41" s="106"/>
      <c r="WET41" s="106"/>
      <c r="WEU41" s="106"/>
      <c r="WEV41" s="106"/>
      <c r="WEW41" s="106"/>
      <c r="WEX41" s="106"/>
      <c r="WEY41" s="106"/>
      <c r="WEZ41" s="106"/>
      <c r="WFA41" s="105"/>
      <c r="WFB41" s="106"/>
      <c r="WFC41" s="106"/>
      <c r="WFD41" s="106"/>
      <c r="WFE41" s="106"/>
      <c r="WFF41" s="106"/>
      <c r="WFG41" s="106"/>
      <c r="WFH41" s="106"/>
      <c r="WFI41" s="106"/>
      <c r="WFJ41" s="106"/>
      <c r="WFK41" s="106"/>
      <c r="WFL41" s="106"/>
      <c r="WFM41" s="106"/>
      <c r="WFN41" s="105"/>
      <c r="WFO41" s="106"/>
      <c r="WFP41" s="106"/>
      <c r="WFQ41" s="106"/>
      <c r="WFR41" s="106"/>
      <c r="WFS41" s="106"/>
      <c r="WFT41" s="106"/>
      <c r="WFU41" s="106"/>
      <c r="WFV41" s="106"/>
      <c r="WFW41" s="106"/>
      <c r="WFX41" s="106"/>
      <c r="WFY41" s="106"/>
      <c r="WFZ41" s="106"/>
      <c r="WGA41" s="105"/>
      <c r="WGB41" s="106"/>
      <c r="WGC41" s="106"/>
      <c r="WGD41" s="106"/>
      <c r="WGE41" s="106"/>
      <c r="WGF41" s="106"/>
      <c r="WGG41" s="106"/>
      <c r="WGH41" s="106"/>
      <c r="WGI41" s="106"/>
      <c r="WGJ41" s="106"/>
      <c r="WGK41" s="106"/>
      <c r="WGL41" s="106"/>
      <c r="WGM41" s="106"/>
      <c r="WGN41" s="105"/>
      <c r="WGO41" s="106"/>
      <c r="WGP41" s="106"/>
      <c r="WGQ41" s="106"/>
      <c r="WGR41" s="106"/>
      <c r="WGS41" s="106"/>
      <c r="WGT41" s="106"/>
      <c r="WGU41" s="106"/>
      <c r="WGV41" s="106"/>
      <c r="WGW41" s="106"/>
      <c r="WGX41" s="106"/>
      <c r="WGY41" s="106"/>
      <c r="WGZ41" s="106"/>
      <c r="WHA41" s="105"/>
      <c r="WHB41" s="106"/>
      <c r="WHC41" s="106"/>
      <c r="WHD41" s="106"/>
      <c r="WHE41" s="106"/>
      <c r="WHF41" s="106"/>
      <c r="WHG41" s="106"/>
      <c r="WHH41" s="106"/>
      <c r="WHI41" s="106"/>
      <c r="WHJ41" s="106"/>
      <c r="WHK41" s="106"/>
      <c r="WHL41" s="106"/>
      <c r="WHM41" s="106"/>
      <c r="WHN41" s="105"/>
      <c r="WHO41" s="106"/>
      <c r="WHP41" s="106"/>
      <c r="WHQ41" s="106"/>
      <c r="WHR41" s="106"/>
      <c r="WHS41" s="106"/>
      <c r="WHT41" s="106"/>
      <c r="WHU41" s="106"/>
      <c r="WHV41" s="106"/>
      <c r="WHW41" s="106"/>
      <c r="WHX41" s="106"/>
      <c r="WHY41" s="106"/>
      <c r="WHZ41" s="106"/>
      <c r="WIA41" s="105"/>
      <c r="WIB41" s="106"/>
      <c r="WIC41" s="106"/>
      <c r="WID41" s="106"/>
      <c r="WIE41" s="106"/>
      <c r="WIF41" s="106"/>
      <c r="WIG41" s="106"/>
      <c r="WIH41" s="106"/>
      <c r="WII41" s="106"/>
      <c r="WIJ41" s="106"/>
      <c r="WIK41" s="106"/>
      <c r="WIL41" s="106"/>
      <c r="WIM41" s="106"/>
      <c r="WIN41" s="105"/>
      <c r="WIO41" s="106"/>
      <c r="WIP41" s="106"/>
      <c r="WIQ41" s="106"/>
      <c r="WIR41" s="106"/>
      <c r="WIS41" s="106"/>
      <c r="WIT41" s="106"/>
      <c r="WIU41" s="106"/>
      <c r="WIV41" s="106"/>
      <c r="WIW41" s="106"/>
      <c r="WIX41" s="106"/>
      <c r="WIY41" s="106"/>
      <c r="WIZ41" s="106"/>
      <c r="WJA41" s="105"/>
      <c r="WJB41" s="106"/>
      <c r="WJC41" s="106"/>
      <c r="WJD41" s="106"/>
      <c r="WJE41" s="106"/>
      <c r="WJF41" s="106"/>
      <c r="WJG41" s="106"/>
      <c r="WJH41" s="106"/>
      <c r="WJI41" s="106"/>
      <c r="WJJ41" s="106"/>
      <c r="WJK41" s="106"/>
      <c r="WJL41" s="106"/>
      <c r="WJM41" s="106"/>
      <c r="WJN41" s="105"/>
      <c r="WJO41" s="106"/>
      <c r="WJP41" s="106"/>
      <c r="WJQ41" s="106"/>
      <c r="WJR41" s="106"/>
      <c r="WJS41" s="106"/>
      <c r="WJT41" s="106"/>
      <c r="WJU41" s="106"/>
      <c r="WJV41" s="106"/>
      <c r="WJW41" s="106"/>
      <c r="WJX41" s="106"/>
      <c r="WJY41" s="106"/>
      <c r="WJZ41" s="106"/>
      <c r="WKA41" s="105"/>
      <c r="WKB41" s="106"/>
      <c r="WKC41" s="106"/>
      <c r="WKD41" s="106"/>
      <c r="WKE41" s="106"/>
      <c r="WKF41" s="106"/>
      <c r="WKG41" s="106"/>
      <c r="WKH41" s="106"/>
      <c r="WKI41" s="106"/>
      <c r="WKJ41" s="106"/>
      <c r="WKK41" s="106"/>
      <c r="WKL41" s="106"/>
      <c r="WKM41" s="106"/>
      <c r="WKN41" s="105"/>
      <c r="WKO41" s="106"/>
      <c r="WKP41" s="106"/>
      <c r="WKQ41" s="106"/>
      <c r="WKR41" s="106"/>
      <c r="WKS41" s="106"/>
      <c r="WKT41" s="106"/>
      <c r="WKU41" s="106"/>
      <c r="WKV41" s="106"/>
      <c r="WKW41" s="106"/>
      <c r="WKX41" s="106"/>
      <c r="WKY41" s="106"/>
      <c r="WKZ41" s="106"/>
      <c r="WLA41" s="105"/>
      <c r="WLB41" s="106"/>
      <c r="WLC41" s="106"/>
      <c r="WLD41" s="106"/>
      <c r="WLE41" s="106"/>
      <c r="WLF41" s="106"/>
      <c r="WLG41" s="106"/>
      <c r="WLH41" s="106"/>
      <c r="WLI41" s="106"/>
      <c r="WLJ41" s="106"/>
      <c r="WLK41" s="106"/>
      <c r="WLL41" s="106"/>
      <c r="WLM41" s="106"/>
      <c r="WLN41" s="105"/>
      <c r="WLO41" s="106"/>
      <c r="WLP41" s="106"/>
      <c r="WLQ41" s="106"/>
      <c r="WLR41" s="106"/>
      <c r="WLS41" s="106"/>
      <c r="WLT41" s="106"/>
      <c r="WLU41" s="106"/>
      <c r="WLV41" s="106"/>
      <c r="WLW41" s="106"/>
      <c r="WLX41" s="106"/>
      <c r="WLY41" s="106"/>
      <c r="WLZ41" s="106"/>
      <c r="WMA41" s="105"/>
      <c r="WMB41" s="106"/>
      <c r="WMC41" s="106"/>
      <c r="WMD41" s="106"/>
      <c r="WME41" s="106"/>
      <c r="WMF41" s="106"/>
      <c r="WMG41" s="106"/>
      <c r="WMH41" s="106"/>
      <c r="WMI41" s="106"/>
      <c r="WMJ41" s="106"/>
      <c r="WMK41" s="106"/>
      <c r="WML41" s="106"/>
      <c r="WMM41" s="106"/>
      <c r="WMN41" s="105"/>
      <c r="WMO41" s="106"/>
      <c r="WMP41" s="106"/>
      <c r="WMQ41" s="106"/>
      <c r="WMR41" s="106"/>
      <c r="WMS41" s="106"/>
      <c r="WMT41" s="106"/>
      <c r="WMU41" s="106"/>
      <c r="WMV41" s="106"/>
      <c r="WMW41" s="106"/>
      <c r="WMX41" s="106"/>
      <c r="WMY41" s="106"/>
      <c r="WMZ41" s="106"/>
      <c r="WNA41" s="105"/>
      <c r="WNB41" s="106"/>
      <c r="WNC41" s="106"/>
      <c r="WND41" s="106"/>
      <c r="WNE41" s="106"/>
      <c r="WNF41" s="106"/>
      <c r="WNG41" s="106"/>
      <c r="WNH41" s="106"/>
      <c r="WNI41" s="106"/>
      <c r="WNJ41" s="106"/>
      <c r="WNK41" s="106"/>
      <c r="WNL41" s="106"/>
      <c r="WNM41" s="106"/>
      <c r="WNN41" s="105"/>
      <c r="WNO41" s="106"/>
      <c r="WNP41" s="106"/>
      <c r="WNQ41" s="106"/>
      <c r="WNR41" s="106"/>
      <c r="WNS41" s="106"/>
      <c r="WNT41" s="106"/>
      <c r="WNU41" s="106"/>
      <c r="WNV41" s="106"/>
      <c r="WNW41" s="106"/>
      <c r="WNX41" s="106"/>
      <c r="WNY41" s="106"/>
      <c r="WNZ41" s="106"/>
      <c r="WOA41" s="105"/>
      <c r="WOB41" s="106"/>
      <c r="WOC41" s="106"/>
      <c r="WOD41" s="106"/>
      <c r="WOE41" s="106"/>
      <c r="WOF41" s="106"/>
      <c r="WOG41" s="106"/>
      <c r="WOH41" s="106"/>
      <c r="WOI41" s="106"/>
      <c r="WOJ41" s="106"/>
      <c r="WOK41" s="106"/>
      <c r="WOL41" s="106"/>
      <c r="WOM41" s="106"/>
      <c r="WON41" s="105"/>
      <c r="WOO41" s="106"/>
      <c r="WOP41" s="106"/>
      <c r="WOQ41" s="106"/>
      <c r="WOR41" s="106"/>
      <c r="WOS41" s="106"/>
      <c r="WOT41" s="106"/>
      <c r="WOU41" s="106"/>
      <c r="WOV41" s="106"/>
      <c r="WOW41" s="106"/>
      <c r="WOX41" s="106"/>
      <c r="WOY41" s="106"/>
      <c r="WOZ41" s="106"/>
      <c r="WPA41" s="105"/>
      <c r="WPB41" s="106"/>
      <c r="WPC41" s="106"/>
      <c r="WPD41" s="106"/>
      <c r="WPE41" s="106"/>
      <c r="WPF41" s="106"/>
      <c r="WPG41" s="106"/>
      <c r="WPH41" s="106"/>
      <c r="WPI41" s="106"/>
      <c r="WPJ41" s="106"/>
      <c r="WPK41" s="106"/>
      <c r="WPL41" s="106"/>
      <c r="WPM41" s="106"/>
      <c r="WPN41" s="105"/>
      <c r="WPO41" s="106"/>
      <c r="WPP41" s="106"/>
      <c r="WPQ41" s="106"/>
      <c r="WPR41" s="106"/>
      <c r="WPS41" s="106"/>
      <c r="WPT41" s="106"/>
      <c r="WPU41" s="106"/>
      <c r="WPV41" s="106"/>
      <c r="WPW41" s="106"/>
      <c r="WPX41" s="106"/>
      <c r="WPY41" s="106"/>
      <c r="WPZ41" s="106"/>
      <c r="WQA41" s="105"/>
      <c r="WQB41" s="106"/>
      <c r="WQC41" s="106"/>
      <c r="WQD41" s="106"/>
      <c r="WQE41" s="106"/>
      <c r="WQF41" s="106"/>
      <c r="WQG41" s="106"/>
      <c r="WQH41" s="106"/>
      <c r="WQI41" s="106"/>
      <c r="WQJ41" s="106"/>
      <c r="WQK41" s="106"/>
      <c r="WQL41" s="106"/>
      <c r="WQM41" s="106"/>
      <c r="WQN41" s="105"/>
      <c r="WQO41" s="106"/>
      <c r="WQP41" s="106"/>
      <c r="WQQ41" s="106"/>
      <c r="WQR41" s="106"/>
      <c r="WQS41" s="106"/>
      <c r="WQT41" s="106"/>
      <c r="WQU41" s="106"/>
      <c r="WQV41" s="106"/>
      <c r="WQW41" s="106"/>
      <c r="WQX41" s="106"/>
      <c r="WQY41" s="106"/>
      <c r="WQZ41" s="106"/>
      <c r="WRA41" s="105"/>
      <c r="WRB41" s="106"/>
      <c r="WRC41" s="106"/>
      <c r="WRD41" s="106"/>
      <c r="WRE41" s="106"/>
      <c r="WRF41" s="106"/>
      <c r="WRG41" s="106"/>
      <c r="WRH41" s="106"/>
      <c r="WRI41" s="106"/>
      <c r="WRJ41" s="106"/>
      <c r="WRK41" s="106"/>
      <c r="WRL41" s="106"/>
      <c r="WRM41" s="106"/>
      <c r="WRN41" s="105"/>
      <c r="WRO41" s="106"/>
      <c r="WRP41" s="106"/>
      <c r="WRQ41" s="106"/>
      <c r="WRR41" s="106"/>
      <c r="WRS41" s="106"/>
      <c r="WRT41" s="106"/>
      <c r="WRU41" s="106"/>
      <c r="WRV41" s="106"/>
      <c r="WRW41" s="106"/>
      <c r="WRX41" s="106"/>
      <c r="WRY41" s="106"/>
      <c r="WRZ41" s="106"/>
      <c r="WSA41" s="105"/>
      <c r="WSB41" s="106"/>
      <c r="WSC41" s="106"/>
      <c r="WSD41" s="106"/>
      <c r="WSE41" s="106"/>
      <c r="WSF41" s="106"/>
      <c r="WSG41" s="106"/>
      <c r="WSH41" s="106"/>
      <c r="WSI41" s="106"/>
      <c r="WSJ41" s="106"/>
      <c r="WSK41" s="106"/>
      <c r="WSL41" s="106"/>
      <c r="WSM41" s="106"/>
      <c r="WSN41" s="105"/>
      <c r="WSO41" s="106"/>
      <c r="WSP41" s="106"/>
      <c r="WSQ41" s="106"/>
      <c r="WSR41" s="106"/>
      <c r="WSS41" s="106"/>
      <c r="WST41" s="106"/>
      <c r="WSU41" s="106"/>
      <c r="WSV41" s="106"/>
      <c r="WSW41" s="106"/>
      <c r="WSX41" s="106"/>
      <c r="WSY41" s="106"/>
      <c r="WSZ41" s="106"/>
      <c r="WTA41" s="105"/>
      <c r="WTB41" s="106"/>
      <c r="WTC41" s="106"/>
      <c r="WTD41" s="106"/>
      <c r="WTE41" s="106"/>
      <c r="WTF41" s="106"/>
      <c r="WTG41" s="106"/>
      <c r="WTH41" s="106"/>
      <c r="WTI41" s="106"/>
      <c r="WTJ41" s="106"/>
      <c r="WTK41" s="106"/>
      <c r="WTL41" s="106"/>
      <c r="WTM41" s="106"/>
      <c r="WTN41" s="105"/>
      <c r="WTO41" s="106"/>
      <c r="WTP41" s="106"/>
      <c r="WTQ41" s="106"/>
      <c r="WTR41" s="106"/>
      <c r="WTS41" s="106"/>
      <c r="WTT41" s="106"/>
      <c r="WTU41" s="106"/>
      <c r="WTV41" s="106"/>
      <c r="WTW41" s="106"/>
      <c r="WTX41" s="106"/>
      <c r="WTY41" s="106"/>
      <c r="WTZ41" s="106"/>
      <c r="WUA41" s="105"/>
      <c r="WUB41" s="106"/>
      <c r="WUC41" s="106"/>
      <c r="WUD41" s="106"/>
      <c r="WUE41" s="106"/>
      <c r="WUF41" s="106"/>
      <c r="WUG41" s="106"/>
      <c r="WUH41" s="106"/>
      <c r="WUI41" s="106"/>
      <c r="WUJ41" s="106"/>
      <c r="WUK41" s="106"/>
      <c r="WUL41" s="106"/>
      <c r="WUM41" s="106"/>
      <c r="WUN41" s="105"/>
      <c r="WUO41" s="106"/>
      <c r="WUP41" s="106"/>
      <c r="WUQ41" s="106"/>
      <c r="WUR41" s="106"/>
      <c r="WUS41" s="106"/>
      <c r="WUT41" s="106"/>
      <c r="WUU41" s="106"/>
      <c r="WUV41" s="106"/>
      <c r="WUW41" s="106"/>
      <c r="WUX41" s="106"/>
      <c r="WUY41" s="106"/>
      <c r="WUZ41" s="106"/>
      <c r="WVA41" s="105"/>
      <c r="WVB41" s="106"/>
      <c r="WVC41" s="106"/>
      <c r="WVD41" s="106"/>
      <c r="WVE41" s="106"/>
      <c r="WVF41" s="106"/>
      <c r="WVG41" s="106"/>
      <c r="WVH41" s="106"/>
      <c r="WVI41" s="106"/>
      <c r="WVJ41" s="106"/>
      <c r="WVK41" s="106"/>
      <c r="WVL41" s="106"/>
      <c r="WVM41" s="106"/>
      <c r="WVN41" s="105"/>
      <c r="WVO41" s="106"/>
      <c r="WVP41" s="106"/>
      <c r="WVQ41" s="106"/>
      <c r="WVR41" s="106"/>
      <c r="WVS41" s="106"/>
      <c r="WVT41" s="106"/>
      <c r="WVU41" s="106"/>
      <c r="WVV41" s="106"/>
      <c r="WVW41" s="106"/>
      <c r="WVX41" s="106"/>
      <c r="WVY41" s="106"/>
      <c r="WVZ41" s="106"/>
      <c r="WWA41" s="105"/>
      <c r="WWB41" s="106"/>
      <c r="WWC41" s="106"/>
      <c r="WWD41" s="106"/>
      <c r="WWE41" s="106"/>
      <c r="WWF41" s="106"/>
      <c r="WWG41" s="106"/>
      <c r="WWH41" s="106"/>
      <c r="WWI41" s="106"/>
      <c r="WWJ41" s="106"/>
      <c r="WWK41" s="106"/>
      <c r="WWL41" s="106"/>
      <c r="WWM41" s="106"/>
      <c r="WWN41" s="105"/>
      <c r="WWO41" s="106"/>
      <c r="WWP41" s="106"/>
      <c r="WWQ41" s="106"/>
      <c r="WWR41" s="106"/>
      <c r="WWS41" s="106"/>
      <c r="WWT41" s="106"/>
      <c r="WWU41" s="106"/>
      <c r="WWV41" s="106"/>
      <c r="WWW41" s="106"/>
      <c r="WWX41" s="106"/>
      <c r="WWY41" s="106"/>
      <c r="WWZ41" s="106"/>
      <c r="WXA41" s="105"/>
      <c r="WXB41" s="106"/>
      <c r="WXC41" s="106"/>
      <c r="WXD41" s="106"/>
      <c r="WXE41" s="106"/>
      <c r="WXF41" s="106"/>
      <c r="WXG41" s="106"/>
      <c r="WXH41" s="106"/>
      <c r="WXI41" s="106"/>
      <c r="WXJ41" s="106"/>
      <c r="WXK41" s="106"/>
      <c r="WXL41" s="106"/>
      <c r="WXM41" s="106"/>
      <c r="WXN41" s="105"/>
      <c r="WXO41" s="106"/>
      <c r="WXP41" s="106"/>
      <c r="WXQ41" s="106"/>
      <c r="WXR41" s="106"/>
      <c r="WXS41" s="106"/>
      <c r="WXT41" s="106"/>
      <c r="WXU41" s="106"/>
      <c r="WXV41" s="106"/>
      <c r="WXW41" s="106"/>
      <c r="WXX41" s="106"/>
      <c r="WXY41" s="106"/>
      <c r="WXZ41" s="106"/>
      <c r="WYA41" s="105"/>
      <c r="WYB41" s="106"/>
      <c r="WYC41" s="106"/>
      <c r="WYD41" s="106"/>
      <c r="WYE41" s="106"/>
      <c r="WYF41" s="106"/>
      <c r="WYG41" s="106"/>
      <c r="WYH41" s="106"/>
      <c r="WYI41" s="106"/>
      <c r="WYJ41" s="106"/>
      <c r="WYK41" s="106"/>
      <c r="WYL41" s="106"/>
      <c r="WYM41" s="106"/>
      <c r="WYN41" s="105"/>
      <c r="WYO41" s="106"/>
      <c r="WYP41" s="106"/>
      <c r="WYQ41" s="106"/>
      <c r="WYR41" s="106"/>
      <c r="WYS41" s="106"/>
      <c r="WYT41" s="106"/>
      <c r="WYU41" s="106"/>
      <c r="WYV41" s="106"/>
      <c r="WYW41" s="106"/>
      <c r="WYX41" s="106"/>
      <c r="WYY41" s="106"/>
      <c r="WYZ41" s="106"/>
      <c r="WZA41" s="105"/>
      <c r="WZB41" s="106"/>
      <c r="WZC41" s="106"/>
      <c r="WZD41" s="106"/>
      <c r="WZE41" s="106"/>
      <c r="WZF41" s="106"/>
      <c r="WZG41" s="106"/>
      <c r="WZH41" s="106"/>
      <c r="WZI41" s="106"/>
      <c r="WZJ41" s="106"/>
      <c r="WZK41" s="106"/>
      <c r="WZL41" s="106"/>
      <c r="WZM41" s="106"/>
      <c r="WZN41" s="105"/>
      <c r="WZO41" s="106"/>
      <c r="WZP41" s="106"/>
      <c r="WZQ41" s="106"/>
      <c r="WZR41" s="106"/>
      <c r="WZS41" s="106"/>
      <c r="WZT41" s="106"/>
      <c r="WZU41" s="106"/>
      <c r="WZV41" s="106"/>
      <c r="WZW41" s="106"/>
      <c r="WZX41" s="106"/>
      <c r="WZY41" s="106"/>
      <c r="WZZ41" s="106"/>
      <c r="XAA41" s="105"/>
      <c r="XAB41" s="106"/>
      <c r="XAC41" s="106"/>
      <c r="XAD41" s="106"/>
      <c r="XAE41" s="106"/>
      <c r="XAF41" s="106"/>
      <c r="XAG41" s="106"/>
      <c r="XAH41" s="106"/>
      <c r="XAI41" s="106"/>
      <c r="XAJ41" s="106"/>
      <c r="XAK41" s="106"/>
      <c r="XAL41" s="106"/>
      <c r="XAM41" s="106"/>
      <c r="XAN41" s="105"/>
      <c r="XAO41" s="106"/>
      <c r="XAP41" s="106"/>
      <c r="XAQ41" s="106"/>
      <c r="XAR41" s="106"/>
      <c r="XAS41" s="106"/>
      <c r="XAT41" s="106"/>
      <c r="XAU41" s="106"/>
      <c r="XAV41" s="106"/>
      <c r="XAW41" s="106"/>
      <c r="XAX41" s="106"/>
      <c r="XAY41" s="106"/>
      <c r="XAZ41" s="106"/>
      <c r="XBA41" s="105"/>
      <c r="XBB41" s="106"/>
      <c r="XBC41" s="106"/>
      <c r="XBD41" s="106"/>
      <c r="XBE41" s="106"/>
      <c r="XBF41" s="106"/>
      <c r="XBG41" s="106"/>
      <c r="XBH41" s="106"/>
      <c r="XBI41" s="106"/>
      <c r="XBJ41" s="106"/>
      <c r="XBK41" s="106"/>
      <c r="XBL41" s="106"/>
      <c r="XBM41" s="106"/>
      <c r="XBN41" s="105"/>
      <c r="XBO41" s="106"/>
      <c r="XBP41" s="106"/>
      <c r="XBQ41" s="106"/>
      <c r="XBR41" s="106"/>
      <c r="XBS41" s="106"/>
      <c r="XBT41" s="106"/>
      <c r="XBU41" s="106"/>
      <c r="XBV41" s="106"/>
      <c r="XBW41" s="106"/>
      <c r="XBX41" s="106"/>
      <c r="XBY41" s="106"/>
      <c r="XBZ41" s="106"/>
      <c r="XCA41" s="105"/>
      <c r="XCB41" s="106"/>
      <c r="XCC41" s="106"/>
      <c r="XCD41" s="106"/>
      <c r="XCE41" s="106"/>
      <c r="XCF41" s="106"/>
      <c r="XCG41" s="106"/>
      <c r="XCH41" s="106"/>
      <c r="XCI41" s="106"/>
      <c r="XCJ41" s="106"/>
      <c r="XCK41" s="106"/>
      <c r="XCL41" s="106"/>
      <c r="XCM41" s="106"/>
      <c r="XCN41" s="105"/>
      <c r="XCO41" s="106"/>
      <c r="XCP41" s="106"/>
      <c r="XCQ41" s="106"/>
      <c r="XCR41" s="106"/>
      <c r="XCS41" s="106"/>
      <c r="XCT41" s="106"/>
      <c r="XCU41" s="106"/>
      <c r="XCV41" s="106"/>
      <c r="XCW41" s="106"/>
      <c r="XCX41" s="106"/>
      <c r="XCY41" s="106"/>
      <c r="XCZ41" s="106"/>
      <c r="XDA41" s="105"/>
      <c r="XDB41" s="106"/>
      <c r="XDC41" s="106"/>
      <c r="XDD41" s="106"/>
      <c r="XDE41" s="106"/>
      <c r="XDF41" s="106"/>
      <c r="XDG41" s="106"/>
      <c r="XDH41" s="106"/>
      <c r="XDI41" s="106"/>
      <c r="XDJ41" s="106"/>
      <c r="XDK41" s="106"/>
      <c r="XDL41" s="106"/>
      <c r="XDM41" s="106"/>
      <c r="XDN41" s="105"/>
      <c r="XDO41" s="106"/>
      <c r="XDP41" s="106"/>
      <c r="XDQ41" s="106"/>
      <c r="XDR41" s="106"/>
      <c r="XDS41" s="106"/>
      <c r="XDT41" s="106"/>
      <c r="XDU41" s="106"/>
      <c r="XDV41" s="106"/>
      <c r="XDW41" s="106"/>
      <c r="XDX41" s="106"/>
      <c r="XDY41" s="106"/>
      <c r="XDZ41" s="106"/>
      <c r="XEA41" s="105"/>
      <c r="XEB41" s="106"/>
      <c r="XEC41" s="106"/>
      <c r="XED41" s="106"/>
      <c r="XEE41" s="106"/>
      <c r="XEF41" s="106"/>
      <c r="XEG41" s="106"/>
      <c r="XEH41" s="106"/>
      <c r="XEI41" s="106"/>
      <c r="XEJ41" s="106"/>
      <c r="XEK41" s="106"/>
      <c r="XEL41" s="106"/>
      <c r="XEM41" s="106"/>
      <c r="XEN41" s="105"/>
      <c r="XEO41" s="106"/>
      <c r="XEP41" s="106"/>
      <c r="XEQ41" s="106"/>
      <c r="XER41" s="106"/>
      <c r="XES41" s="106"/>
      <c r="XET41" s="106"/>
      <c r="XEU41" s="106"/>
      <c r="XEV41" s="106"/>
      <c r="XEW41" s="106"/>
      <c r="XEX41" s="106"/>
      <c r="XEY41" s="106"/>
      <c r="XEZ41" s="106"/>
      <c r="XFA41" s="105"/>
      <c r="XFB41" s="106"/>
      <c r="XFC41" s="106"/>
      <c r="XFD41" s="106"/>
    </row>
    <row r="42" spans="1:16384">
      <c r="B42" s="16">
        <f>+B41</f>
        <v>79469.214200000002</v>
      </c>
      <c r="C42" s="16">
        <f>+B42+C41</f>
        <v>158938.4284</v>
      </c>
      <c r="D42" s="16">
        <f t="shared" ref="D42:M42" si="13">+C42+D41</f>
        <v>238407.64259999999</v>
      </c>
      <c r="E42" s="16">
        <f t="shared" si="13"/>
        <v>317876.85680000001</v>
      </c>
      <c r="F42" s="16">
        <f t="shared" si="13"/>
        <v>397346.07100000005</v>
      </c>
      <c r="G42" s="16">
        <f t="shared" si="13"/>
        <v>449443.3952000002</v>
      </c>
      <c r="H42" s="16">
        <f t="shared" si="13"/>
        <v>528912.60940000007</v>
      </c>
      <c r="I42" s="16">
        <f t="shared" si="13"/>
        <v>608381.82360000012</v>
      </c>
      <c r="J42" s="16">
        <f t="shared" si="13"/>
        <v>687851.03780000005</v>
      </c>
      <c r="K42" s="16">
        <f t="shared" si="13"/>
        <v>767320.25199999998</v>
      </c>
      <c r="L42" s="16">
        <f t="shared" si="13"/>
        <v>846789.46619999991</v>
      </c>
      <c r="M42" s="16">
        <f t="shared" si="13"/>
        <v>915846.18039999984</v>
      </c>
    </row>
    <row r="43" spans="1:16384" s="93" customFormat="1">
      <c r="A43" s="23"/>
      <c r="B43" s="24"/>
      <c r="C43" s="24"/>
      <c r="D43" s="24"/>
      <c r="E43" s="24"/>
      <c r="F43" s="24"/>
      <c r="G43" s="24"/>
      <c r="H43" s="24"/>
      <c r="I43" s="24"/>
      <c r="J43" s="24"/>
      <c r="K43" s="24"/>
      <c r="L43" s="24"/>
      <c r="M43" s="24"/>
    </row>
    <row r="44" spans="1:16384" s="94" customFormat="1">
      <c r="A44" s="15"/>
      <c r="B44" s="9"/>
      <c r="C44" s="9"/>
      <c r="D44" s="9"/>
      <c r="E44" s="9"/>
      <c r="F44" s="9"/>
      <c r="G44" s="9"/>
      <c r="H44" s="9"/>
      <c r="I44" s="9"/>
      <c r="J44" s="9"/>
      <c r="K44" s="9"/>
      <c r="L44" s="9"/>
      <c r="M44" s="9"/>
    </row>
    <row r="45" spans="1:16384" s="94" customFormat="1">
      <c r="A45" s="15" t="s">
        <v>95</v>
      </c>
      <c r="B45" s="9">
        <f>+'Carga de Sueldos'!B8+'Carga de Sueldos'!B9</f>
        <v>0</v>
      </c>
      <c r="C45" s="9">
        <f>+'Carga de Sueldos'!C8+'Carga de Sueldos'!C9</f>
        <v>0</v>
      </c>
      <c r="D45" s="9">
        <f>+'Carga de Sueldos'!D8+'Carga de Sueldos'!D9</f>
        <v>0</v>
      </c>
      <c r="E45" s="9">
        <f>+'Carga de Sueldos'!E8+'Carga de Sueldos'!E9</f>
        <v>0</v>
      </c>
      <c r="F45" s="9">
        <f>+'Carga de Sueldos'!F8+'Carga de Sueldos'!F9</f>
        <v>0</v>
      </c>
      <c r="G45" s="9">
        <f>+'Carga de Sueldos'!G8+'Carga de Sueldos'!G9</f>
        <v>0</v>
      </c>
      <c r="H45" s="9">
        <f>+'Carga de Sueldos'!H8+'Carga de Sueldos'!H9</f>
        <v>0</v>
      </c>
      <c r="I45" s="9">
        <f>+'Carga de Sueldos'!I8+'Carga de Sueldos'!I9</f>
        <v>0</v>
      </c>
      <c r="J45" s="9">
        <f>+'Carga de Sueldos'!J8+'Carga de Sueldos'!J9</f>
        <v>0</v>
      </c>
      <c r="K45" s="9">
        <f>+'Carga de Sueldos'!K8+'Carga de Sueldos'!K9</f>
        <v>0</v>
      </c>
      <c r="L45" s="9">
        <f>+'Carga de Sueldos'!L8+'Carga de Sueldos'!L9</f>
        <v>0</v>
      </c>
      <c r="M45" s="9">
        <f>+'Carga de Sueldos'!M8+'Carga de Sueldos'!M9</f>
        <v>0</v>
      </c>
    </row>
    <row r="46" spans="1:16384" s="94" customFormat="1">
      <c r="A46" s="15" t="s">
        <v>96</v>
      </c>
      <c r="B46" s="9">
        <f>+'Carga de Sueldos'!B11</f>
        <v>0</v>
      </c>
      <c r="C46" s="9">
        <f>+'Carga de Sueldos'!C11</f>
        <v>0</v>
      </c>
      <c r="D46" s="9">
        <f>+'Carga de Sueldos'!D11</f>
        <v>0</v>
      </c>
      <c r="E46" s="9">
        <f>+'Carga de Sueldos'!E11</f>
        <v>0</v>
      </c>
      <c r="F46" s="9">
        <f>+'Carga de Sueldos'!F11</f>
        <v>0</v>
      </c>
      <c r="G46" s="9">
        <f>+'Carga de Sueldos'!G11</f>
        <v>0</v>
      </c>
      <c r="H46" s="9">
        <f>+'Carga de Sueldos'!H11</f>
        <v>0</v>
      </c>
      <c r="I46" s="9">
        <f>+'Carga de Sueldos'!I11</f>
        <v>0</v>
      </c>
      <c r="J46" s="9">
        <f>+'Carga de Sueldos'!J11</f>
        <v>0</v>
      </c>
      <c r="K46" s="9">
        <f>+'Carga de Sueldos'!K11</f>
        <v>0</v>
      </c>
      <c r="L46" s="9">
        <f>+'Carga de Sueldos'!L11</f>
        <v>0</v>
      </c>
      <c r="M46" s="9">
        <f>+'Carga de Sueldos'!M11</f>
        <v>0</v>
      </c>
    </row>
    <row r="47" spans="1:16384" s="94" customFormat="1">
      <c r="A47" s="15" t="s">
        <v>97</v>
      </c>
      <c r="B47" s="9">
        <f>+'Carga de Sueldos'!B22</f>
        <v>350000</v>
      </c>
      <c r="C47" s="9">
        <f>+'Carga de Sueldos'!C22</f>
        <v>350000</v>
      </c>
      <c r="D47" s="9">
        <f>+'Carga de Sueldos'!D22</f>
        <v>350000</v>
      </c>
      <c r="E47" s="9">
        <f>+'Carga de Sueldos'!E22</f>
        <v>350000</v>
      </c>
      <c r="F47" s="9">
        <f>+'Carga de Sueldos'!F22</f>
        <v>350000</v>
      </c>
      <c r="G47" s="9">
        <f>+'Carga de Sueldos'!G22</f>
        <v>466620</v>
      </c>
      <c r="H47" s="9">
        <f>+'Carga de Sueldos'!H22</f>
        <v>350000</v>
      </c>
      <c r="I47" s="9">
        <f>+'Carga de Sueldos'!I22</f>
        <v>350000</v>
      </c>
      <c r="J47" s="9">
        <f>+'Carga de Sueldos'!J22</f>
        <v>350000</v>
      </c>
      <c r="K47" s="9">
        <f>+'Carga de Sueldos'!K22</f>
        <v>350000</v>
      </c>
      <c r="L47" s="9">
        <f>+'Carga de Sueldos'!L22</f>
        <v>350000</v>
      </c>
      <c r="M47" s="9">
        <f>+'Carga de Sueldos'!M22</f>
        <v>525000</v>
      </c>
    </row>
    <row r="48" spans="1:16384" s="94" customFormat="1">
      <c r="A48" s="15" t="s">
        <v>98</v>
      </c>
      <c r="B48" s="17">
        <f>IF(B47&gt;0,(B45-B46)/B47,0)</f>
        <v>0</v>
      </c>
      <c r="C48" s="17">
        <f t="shared" ref="C48:M48" si="14">IF(C47&gt;0,(C45-C46)/C47,0)</f>
        <v>0</v>
      </c>
      <c r="D48" s="17">
        <f t="shared" si="14"/>
        <v>0</v>
      </c>
      <c r="E48" s="17">
        <f t="shared" si="14"/>
        <v>0</v>
      </c>
      <c r="F48" s="17">
        <f t="shared" si="14"/>
        <v>0</v>
      </c>
      <c r="G48" s="17">
        <f t="shared" si="14"/>
        <v>0</v>
      </c>
      <c r="H48" s="17">
        <f t="shared" si="14"/>
        <v>0</v>
      </c>
      <c r="I48" s="17">
        <f t="shared" si="14"/>
        <v>0</v>
      </c>
      <c r="J48" s="17">
        <f t="shared" si="14"/>
        <v>0</v>
      </c>
      <c r="K48" s="17">
        <f t="shared" si="14"/>
        <v>0</v>
      </c>
      <c r="L48" s="17">
        <f t="shared" si="14"/>
        <v>0</v>
      </c>
      <c r="M48" s="17">
        <f t="shared" si="14"/>
        <v>0</v>
      </c>
    </row>
    <row r="49" spans="1:13" s="94" customFormat="1">
      <c r="A49" s="15" t="s">
        <v>105</v>
      </c>
      <c r="B49" s="16">
        <f>+B7</f>
        <v>290500</v>
      </c>
      <c r="C49" s="16">
        <f>+C7</f>
        <v>290500</v>
      </c>
      <c r="D49" s="16">
        <f t="shared" ref="D49:M49" si="15">+D7</f>
        <v>290500</v>
      </c>
      <c r="E49" s="16">
        <f t="shared" si="15"/>
        <v>290500</v>
      </c>
      <c r="F49" s="16">
        <f t="shared" si="15"/>
        <v>290500</v>
      </c>
      <c r="G49" s="16">
        <f t="shared" si="15"/>
        <v>387294.6</v>
      </c>
      <c r="H49" s="16">
        <f t="shared" si="15"/>
        <v>290500</v>
      </c>
      <c r="I49" s="16">
        <f t="shared" si="15"/>
        <v>290500</v>
      </c>
      <c r="J49" s="16">
        <f t="shared" si="15"/>
        <v>290500</v>
      </c>
      <c r="K49" s="16">
        <f t="shared" si="15"/>
        <v>290500</v>
      </c>
      <c r="L49" s="16">
        <f t="shared" si="15"/>
        <v>290500</v>
      </c>
      <c r="M49" s="16">
        <f t="shared" si="15"/>
        <v>435750</v>
      </c>
    </row>
    <row r="50" spans="1:13" s="94" customFormat="1">
      <c r="A50" s="15" t="s">
        <v>106</v>
      </c>
      <c r="B50" s="16">
        <f>+B48*B49</f>
        <v>0</v>
      </c>
      <c r="C50" s="18">
        <f>+C48*C49</f>
        <v>0</v>
      </c>
      <c r="D50" s="18">
        <f t="shared" ref="D50:M50" si="16">+D48*D49</f>
        <v>0</v>
      </c>
      <c r="E50" s="18">
        <f t="shared" si="16"/>
        <v>0</v>
      </c>
      <c r="F50" s="18">
        <f t="shared" si="16"/>
        <v>0</v>
      </c>
      <c r="G50" s="18">
        <f t="shared" si="16"/>
        <v>0</v>
      </c>
      <c r="H50" s="18">
        <f t="shared" si="16"/>
        <v>0</v>
      </c>
      <c r="I50" s="18">
        <f t="shared" si="16"/>
        <v>0</v>
      </c>
      <c r="J50" s="18">
        <f t="shared" si="16"/>
        <v>0</v>
      </c>
      <c r="K50" s="18">
        <f t="shared" si="16"/>
        <v>0</v>
      </c>
      <c r="L50" s="18">
        <f t="shared" si="16"/>
        <v>0</v>
      </c>
      <c r="M50" s="18">
        <f t="shared" si="16"/>
        <v>0</v>
      </c>
    </row>
    <row r="51" spans="1:13" s="94" customFormat="1">
      <c r="A51" s="15"/>
      <c r="B51" s="16">
        <f>+B50</f>
        <v>0</v>
      </c>
      <c r="C51" s="18">
        <f>+C50+B51</f>
        <v>0</v>
      </c>
      <c r="D51" s="18">
        <f t="shared" ref="D51:M51" si="17">+D50+C51</f>
        <v>0</v>
      </c>
      <c r="E51" s="18">
        <f t="shared" si="17"/>
        <v>0</v>
      </c>
      <c r="F51" s="18">
        <f t="shared" si="17"/>
        <v>0</v>
      </c>
      <c r="G51" s="18">
        <f t="shared" si="17"/>
        <v>0</v>
      </c>
      <c r="H51" s="18">
        <f t="shared" si="17"/>
        <v>0</v>
      </c>
      <c r="I51" s="18">
        <f t="shared" si="17"/>
        <v>0</v>
      </c>
      <c r="J51" s="18">
        <f t="shared" si="17"/>
        <v>0</v>
      </c>
      <c r="K51" s="18">
        <f t="shared" si="17"/>
        <v>0</v>
      </c>
      <c r="L51" s="18">
        <f t="shared" si="17"/>
        <v>0</v>
      </c>
      <c r="M51" s="18">
        <f t="shared" si="17"/>
        <v>0</v>
      </c>
    </row>
    <row r="52" spans="1:13" s="94" customFormat="1">
      <c r="A52" s="15"/>
      <c r="B52" s="7"/>
      <c r="C52" s="9"/>
      <c r="D52" s="9"/>
      <c r="E52" s="9"/>
      <c r="F52" s="9"/>
      <c r="G52" s="9"/>
      <c r="H52" s="9"/>
      <c r="I52" s="9"/>
      <c r="J52" s="9"/>
      <c r="K52" s="9"/>
      <c r="L52" s="9"/>
      <c r="M52" s="9"/>
    </row>
    <row r="53" spans="1:13" s="94" customFormat="1">
      <c r="A53" s="15"/>
      <c r="B53" s="9"/>
      <c r="C53" s="9"/>
      <c r="D53" s="9"/>
      <c r="E53" s="9"/>
      <c r="F53" s="9"/>
      <c r="G53" s="9"/>
      <c r="H53" s="9"/>
      <c r="I53" s="9"/>
      <c r="J53" s="9"/>
      <c r="K53" s="9"/>
      <c r="L53" s="9"/>
      <c r="M53" s="9"/>
    </row>
    <row r="54" spans="1:13" s="94" customFormat="1">
      <c r="A54" s="15" t="s">
        <v>107</v>
      </c>
      <c r="B54" s="21">
        <f>+'Carga de Sueldos'!B10</f>
        <v>0</v>
      </c>
      <c r="C54" s="21">
        <f>+'Carga de Sueldos'!C10</f>
        <v>0</v>
      </c>
      <c r="D54" s="21">
        <f>+'Carga de Sueldos'!D10</f>
        <v>0</v>
      </c>
      <c r="E54" s="21">
        <f>+'Carga de Sueldos'!E10</f>
        <v>0</v>
      </c>
      <c r="F54" s="21">
        <f>+'Carga de Sueldos'!F10</f>
        <v>0</v>
      </c>
      <c r="G54" s="21">
        <f>+'Carga de Sueldos'!G10</f>
        <v>0</v>
      </c>
      <c r="H54" s="21">
        <f>+'Carga de Sueldos'!H10</f>
        <v>0</v>
      </c>
      <c r="I54" s="21">
        <f>+'Carga de Sueldos'!I10</f>
        <v>0</v>
      </c>
      <c r="J54" s="21">
        <f>+'Carga de Sueldos'!J10</f>
        <v>0</v>
      </c>
      <c r="K54" s="21">
        <f>+'Carga de Sueldos'!K10</f>
        <v>0</v>
      </c>
      <c r="L54" s="21">
        <f>+'Carga de Sueldos'!L10</f>
        <v>0</v>
      </c>
      <c r="M54" s="21">
        <f>+'Carga de Sueldos'!M10</f>
        <v>0</v>
      </c>
    </row>
    <row r="55" spans="1:13" s="94" customFormat="1">
      <c r="A55" s="15"/>
      <c r="B55" s="16">
        <f>+B54</f>
        <v>0</v>
      </c>
      <c r="C55" s="18">
        <f>+C54+B55</f>
        <v>0</v>
      </c>
      <c r="D55" s="18">
        <f t="shared" ref="D55:M55" si="18">+D54+C55</f>
        <v>0</v>
      </c>
      <c r="E55" s="18">
        <f t="shared" si="18"/>
        <v>0</v>
      </c>
      <c r="F55" s="18">
        <f t="shared" si="18"/>
        <v>0</v>
      </c>
      <c r="G55" s="18">
        <f t="shared" si="18"/>
        <v>0</v>
      </c>
      <c r="H55" s="18">
        <f t="shared" si="18"/>
        <v>0</v>
      </c>
      <c r="I55" s="18">
        <f t="shared" si="18"/>
        <v>0</v>
      </c>
      <c r="J55" s="18">
        <f t="shared" si="18"/>
        <v>0</v>
      </c>
      <c r="K55" s="18">
        <f t="shared" si="18"/>
        <v>0</v>
      </c>
      <c r="L55" s="18">
        <f t="shared" si="18"/>
        <v>0</v>
      </c>
      <c r="M55" s="18">
        <f t="shared" si="18"/>
        <v>0</v>
      </c>
    </row>
    <row r="56" spans="1:13" s="94" customFormat="1">
      <c r="A56" s="15"/>
      <c r="B56" s="9"/>
      <c r="C56" s="9"/>
      <c r="D56" s="9"/>
      <c r="E56" s="9"/>
      <c r="F56" s="9"/>
      <c r="G56" s="9"/>
      <c r="H56" s="9"/>
      <c r="I56" s="9"/>
      <c r="J56" s="9"/>
      <c r="K56" s="9"/>
      <c r="L56" s="9"/>
      <c r="M56" s="9"/>
    </row>
    <row r="57" spans="1:13" s="94" customFormat="1">
      <c r="A57" s="15"/>
      <c r="B57" s="9"/>
      <c r="C57" s="9"/>
      <c r="D57" s="9"/>
      <c r="E57" s="9"/>
      <c r="F57" s="9"/>
      <c r="G57" s="9"/>
      <c r="H57" s="9"/>
      <c r="I57" s="9"/>
      <c r="J57" s="9"/>
      <c r="K57" s="9"/>
      <c r="L57" s="9"/>
      <c r="M57" s="9"/>
    </row>
    <row r="58" spans="1:13" s="94" customFormat="1">
      <c r="A58" s="15"/>
      <c r="B58" s="9"/>
      <c r="C58" s="9"/>
      <c r="D58" s="9"/>
      <c r="E58" s="9"/>
      <c r="F58" s="9"/>
      <c r="G58" s="9"/>
      <c r="H58" s="9"/>
      <c r="I58" s="9"/>
      <c r="J58" s="9"/>
      <c r="K58" s="9"/>
      <c r="L58" s="9"/>
      <c r="M58" s="9"/>
    </row>
    <row r="59" spans="1:13" s="93" customFormat="1">
      <c r="A59" s="23"/>
      <c r="B59" s="24"/>
      <c r="C59" s="24"/>
      <c r="D59" s="24"/>
      <c r="E59" s="24"/>
      <c r="F59" s="24"/>
      <c r="G59" s="24"/>
      <c r="H59" s="24"/>
      <c r="I59" s="24"/>
      <c r="J59" s="24"/>
      <c r="K59" s="24"/>
      <c r="L59" s="24"/>
      <c r="M59" s="24"/>
    </row>
    <row r="60" spans="1:13" s="93" customFormat="1">
      <c r="A60" s="23"/>
      <c r="B60" s="24"/>
      <c r="C60" s="24"/>
      <c r="D60" s="24"/>
      <c r="E60" s="24"/>
      <c r="F60" s="24"/>
      <c r="G60" s="24"/>
      <c r="H60" s="24"/>
      <c r="I60" s="24"/>
      <c r="J60" s="24"/>
      <c r="K60" s="24"/>
      <c r="L60" s="24"/>
      <c r="M60" s="24"/>
    </row>
    <row r="61" spans="1:13" s="93" customFormat="1">
      <c r="A61" s="23"/>
      <c r="B61" s="24"/>
      <c r="C61" s="24"/>
      <c r="D61" s="24"/>
      <c r="E61" s="24"/>
      <c r="F61" s="24"/>
      <c r="G61" s="24"/>
      <c r="H61" s="24"/>
      <c r="I61" s="24"/>
      <c r="J61" s="24"/>
      <c r="K61" s="24"/>
      <c r="L61" s="24"/>
      <c r="M61" s="24"/>
    </row>
    <row r="62" spans="1:13" s="93" customFormat="1">
      <c r="A62" s="23"/>
      <c r="B62" s="24"/>
      <c r="C62" s="24"/>
      <c r="D62" s="24"/>
      <c r="E62" s="24"/>
      <c r="F62" s="24"/>
      <c r="G62" s="24"/>
      <c r="H62" s="24"/>
      <c r="I62" s="24"/>
      <c r="J62" s="24"/>
      <c r="K62" s="24"/>
      <c r="L62" s="24"/>
      <c r="M62" s="24"/>
    </row>
    <row r="63" spans="1:13" s="93" customFormat="1">
      <c r="A63" s="23"/>
      <c r="B63" s="24"/>
      <c r="C63" s="24"/>
      <c r="D63" s="24"/>
      <c r="E63" s="24"/>
      <c r="F63" s="24"/>
      <c r="G63" s="24"/>
      <c r="H63" s="24"/>
      <c r="I63" s="24"/>
      <c r="J63" s="24"/>
      <c r="K63" s="24"/>
      <c r="L63" s="24"/>
      <c r="M63" s="24"/>
    </row>
  </sheetData>
  <protectedRanges>
    <protectedRange sqref="B20:M23" name="Rango5_1"/>
  </protectedRanges>
  <pageMargins left="0.7" right="0.7" top="0.75" bottom="0.75" header="0.3" footer="0.3"/>
  <pageSetup paperSize="9" orientation="portrait" verticalDpi="0" r:id="rId1"/>
  <ignoredErrors>
    <ignoredError sqref="G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tabColor rgb="FF068FAA"/>
  </sheetPr>
  <dimension ref="A1:W45"/>
  <sheetViews>
    <sheetView showGridLines="0" topLeftCell="A22" workbookViewId="0">
      <selection activeCell="B36" sqref="B36"/>
    </sheetView>
  </sheetViews>
  <sheetFormatPr defaultColWidth="11.44140625" defaultRowHeight="14.4"/>
  <cols>
    <col min="1" max="1" width="54.109375" style="36" bestFit="1" customWidth="1"/>
    <col min="2" max="2" width="14.109375" style="115" customWidth="1"/>
    <col min="3" max="3" width="12.44140625" style="37" bestFit="1" customWidth="1"/>
    <col min="4" max="5" width="11.44140625" style="37"/>
    <col min="6" max="6" width="12.5546875" style="37" bestFit="1" customWidth="1"/>
    <col min="7" max="16384" width="11.44140625" style="37"/>
  </cols>
  <sheetData>
    <row r="1" spans="1:23" s="88" customFormat="1" ht="48" customHeight="1">
      <c r="A1" s="133"/>
      <c r="B1" s="168"/>
      <c r="C1" s="133"/>
      <c r="D1" s="31"/>
      <c r="E1" s="31"/>
      <c r="F1" s="32"/>
      <c r="G1" s="32"/>
      <c r="H1" s="32"/>
      <c r="I1" s="32"/>
      <c r="J1" s="32"/>
      <c r="K1" s="32"/>
      <c r="L1" s="32"/>
      <c r="M1" s="32"/>
      <c r="N1" s="87"/>
      <c r="O1" s="87"/>
      <c r="S1" s="89"/>
      <c r="T1" s="89"/>
      <c r="U1" s="89"/>
      <c r="V1" s="89"/>
      <c r="W1" s="89"/>
    </row>
    <row r="4" spans="1:23" ht="15.6">
      <c r="A4" s="84" t="s">
        <v>171</v>
      </c>
    </row>
    <row r="5" spans="1:23">
      <c r="B5" s="171">
        <v>2020</v>
      </c>
      <c r="D5" s="227" t="s">
        <v>110</v>
      </c>
      <c r="E5" s="227"/>
      <c r="F5" s="227"/>
      <c r="G5" s="227"/>
      <c r="H5" s="227"/>
      <c r="I5" s="227"/>
      <c r="J5" s="227"/>
      <c r="K5" s="227"/>
    </row>
    <row r="6" spans="1:23">
      <c r="A6" s="132" t="s">
        <v>65</v>
      </c>
      <c r="B6" s="169">
        <f>SUM(Retención!B5:M5)</f>
        <v>4491620</v>
      </c>
      <c r="D6" s="227"/>
      <c r="E6" s="227"/>
      <c r="F6" s="227"/>
      <c r="G6" s="227"/>
      <c r="H6" s="227"/>
      <c r="I6" s="227"/>
      <c r="J6" s="227"/>
      <c r="K6" s="227"/>
    </row>
    <row r="7" spans="1:23">
      <c r="A7" s="132" t="s">
        <v>71</v>
      </c>
      <c r="B7" s="169">
        <f>SUM(Retención!B6:M6)</f>
        <v>763575.4</v>
      </c>
      <c r="D7" s="227"/>
      <c r="E7" s="227"/>
      <c r="F7" s="227"/>
      <c r="G7" s="227"/>
      <c r="H7" s="227"/>
      <c r="I7" s="227"/>
      <c r="J7" s="227"/>
      <c r="K7" s="227"/>
    </row>
    <row r="8" spans="1:23" s="115" customFormat="1">
      <c r="A8" s="116" t="s">
        <v>67</v>
      </c>
      <c r="B8" s="114">
        <f>+B6-B7</f>
        <v>3728044.6</v>
      </c>
    </row>
    <row r="9" spans="1:23" ht="15" customHeight="1">
      <c r="B9" s="35"/>
      <c r="D9" s="227" t="s">
        <v>216</v>
      </c>
      <c r="E9" s="227"/>
      <c r="F9" s="227"/>
      <c r="G9" s="227"/>
      <c r="H9" s="227"/>
      <c r="I9" s="227"/>
      <c r="J9" s="227"/>
      <c r="K9" s="227"/>
    </row>
    <row r="10" spans="1:23">
      <c r="A10" s="132" t="s">
        <v>108</v>
      </c>
      <c r="B10" s="169">
        <f>SUM('Carga de Sueldos'!B8:M9)</f>
        <v>0</v>
      </c>
      <c r="D10" s="227"/>
      <c r="E10" s="227"/>
      <c r="F10" s="227"/>
      <c r="G10" s="227"/>
      <c r="H10" s="227"/>
      <c r="I10" s="227"/>
      <c r="J10" s="227"/>
      <c r="K10" s="227"/>
    </row>
    <row r="11" spans="1:23">
      <c r="A11" s="132" t="s">
        <v>70</v>
      </c>
      <c r="B11" s="169">
        <f>SUM(Retención!B10:M10)</f>
        <v>0</v>
      </c>
    </row>
    <row r="12" spans="1:23">
      <c r="B12" s="35"/>
      <c r="D12" s="228"/>
      <c r="E12" s="228"/>
      <c r="F12" s="228"/>
      <c r="G12" s="228"/>
      <c r="H12" s="228"/>
      <c r="I12" s="228"/>
      <c r="J12" s="228"/>
      <c r="K12" s="228"/>
    </row>
    <row r="13" spans="1:23">
      <c r="A13" s="132" t="s">
        <v>32</v>
      </c>
      <c r="B13" s="169">
        <f>Retención!M12</f>
        <v>0</v>
      </c>
      <c r="D13" s="228"/>
      <c r="E13" s="228"/>
      <c r="F13" s="228"/>
      <c r="G13" s="228"/>
      <c r="H13" s="228"/>
      <c r="I13" s="228"/>
      <c r="J13" s="228"/>
      <c r="K13" s="228"/>
    </row>
    <row r="14" spans="1:23">
      <c r="A14" s="132" t="s">
        <v>33</v>
      </c>
      <c r="B14" s="169">
        <f>Retención!M13</f>
        <v>0</v>
      </c>
      <c r="D14" s="228"/>
      <c r="E14" s="228"/>
      <c r="F14" s="228"/>
      <c r="G14" s="228"/>
      <c r="H14" s="228"/>
      <c r="I14" s="228"/>
      <c r="J14" s="228"/>
      <c r="K14" s="228"/>
    </row>
    <row r="15" spans="1:23">
      <c r="A15" s="132" t="s">
        <v>34</v>
      </c>
      <c r="B15" s="169">
        <f>Retención!M14</f>
        <v>0</v>
      </c>
    </row>
    <row r="16" spans="1:23" ht="15" customHeight="1">
      <c r="A16" s="132" t="s">
        <v>72</v>
      </c>
      <c r="B16" s="169">
        <f>Retención!M15</f>
        <v>0</v>
      </c>
      <c r="D16" s="229"/>
      <c r="E16" s="229"/>
      <c r="F16" s="229"/>
      <c r="G16" s="229"/>
      <c r="H16" s="229"/>
      <c r="I16" s="229"/>
      <c r="J16" s="229"/>
      <c r="K16" s="229"/>
    </row>
    <row r="17" spans="1:11">
      <c r="A17" s="132" t="s">
        <v>22</v>
      </c>
      <c r="B17" s="169">
        <f>Retención!M16</f>
        <v>0</v>
      </c>
      <c r="D17" s="229"/>
      <c r="E17" s="229"/>
      <c r="F17" s="229"/>
      <c r="G17" s="229"/>
      <c r="H17" s="229"/>
      <c r="I17" s="229"/>
      <c r="J17" s="229"/>
      <c r="K17" s="229"/>
    </row>
    <row r="18" spans="1:11">
      <c r="A18" s="132" t="s">
        <v>93</v>
      </c>
      <c r="B18" s="169">
        <f>Retención!M17</f>
        <v>0</v>
      </c>
      <c r="D18" s="229"/>
      <c r="E18" s="229"/>
      <c r="F18" s="229"/>
      <c r="G18" s="229"/>
      <c r="H18" s="229"/>
      <c r="I18" s="229"/>
      <c r="J18" s="229"/>
      <c r="K18" s="229"/>
    </row>
    <row r="19" spans="1:11">
      <c r="A19" s="132" t="s">
        <v>69</v>
      </c>
      <c r="B19" s="169">
        <f>Retención!M18</f>
        <v>0</v>
      </c>
      <c r="D19" s="229"/>
      <c r="E19" s="229"/>
      <c r="F19" s="229"/>
      <c r="G19" s="229"/>
      <c r="H19" s="229"/>
      <c r="I19" s="229"/>
      <c r="J19" s="229"/>
      <c r="K19" s="229"/>
    </row>
    <row r="20" spans="1:11">
      <c r="A20" s="132" t="s">
        <v>68</v>
      </c>
      <c r="B20" s="169">
        <f>Retención!M19</f>
        <v>0</v>
      </c>
    </row>
    <row r="21" spans="1:11">
      <c r="B21" s="35"/>
    </row>
    <row r="22" spans="1:11">
      <c r="A22" s="132" t="s">
        <v>35</v>
      </c>
      <c r="B22" s="169">
        <f>Retención!M21</f>
        <v>0</v>
      </c>
    </row>
    <row r="23" spans="1:11">
      <c r="A23" s="132" t="s">
        <v>91</v>
      </c>
      <c r="B23" s="169">
        <f>Retención!M22</f>
        <v>0</v>
      </c>
    </row>
    <row r="24" spans="1:11">
      <c r="A24" s="132" t="s">
        <v>36</v>
      </c>
      <c r="B24" s="169">
        <f>Retención!M23</f>
        <v>0</v>
      </c>
    </row>
    <row r="25" spans="1:11">
      <c r="A25" s="113" t="s">
        <v>31</v>
      </c>
      <c r="B25" s="114">
        <f>SUM(B13:B24)</f>
        <v>0</v>
      </c>
    </row>
    <row r="27" spans="1:11">
      <c r="A27" s="113" t="s">
        <v>73</v>
      </c>
      <c r="B27" s="114">
        <f>+B8-B11-B25</f>
        <v>3728044.6</v>
      </c>
    </row>
    <row r="28" spans="1:11">
      <c r="E28" s="166"/>
    </row>
    <row r="29" spans="1:11">
      <c r="A29" s="132" t="s">
        <v>74</v>
      </c>
      <c r="B29" s="169">
        <f>+Retención!M28</f>
        <v>123861.16999999998</v>
      </c>
      <c r="C29" s="173"/>
    </row>
    <row r="30" spans="1:11">
      <c r="A30" s="132" t="s">
        <v>75</v>
      </c>
      <c r="B30" s="169">
        <f>+Retención!M29</f>
        <v>0</v>
      </c>
      <c r="C30" s="173"/>
    </row>
    <row r="31" spans="1:11">
      <c r="A31" s="132" t="s">
        <v>76</v>
      </c>
      <c r="B31" s="169">
        <f>+Retención!M30</f>
        <v>116465.3</v>
      </c>
      <c r="C31" s="173"/>
    </row>
    <row r="32" spans="1:11">
      <c r="A32" s="132" t="s">
        <v>77</v>
      </c>
      <c r="B32" s="169">
        <f>+Retención!M31</f>
        <v>594533.61599999992</v>
      </c>
      <c r="C32" s="173"/>
      <c r="E32" s="166"/>
      <c r="G32" s="167"/>
    </row>
    <row r="33" spans="1:11">
      <c r="A33" s="113" t="s">
        <v>78</v>
      </c>
      <c r="B33" s="114">
        <f>SUM(B29:B32)</f>
        <v>834860.08599999989</v>
      </c>
    </row>
    <row r="35" spans="1:11">
      <c r="A35" s="113" t="s">
        <v>79</v>
      </c>
      <c r="B35" s="114">
        <f>IFERROR(+B27-B33-((B10-B11)*(1-(B7/B6))),0)</f>
        <v>2893184.5140000004</v>
      </c>
      <c r="C35" s="172"/>
      <c r="D35"/>
    </row>
    <row r="36" spans="1:11">
      <c r="A36" s="116" t="s">
        <v>80</v>
      </c>
      <c r="B36" s="114">
        <f>+B27-B33</f>
        <v>2893184.5140000004</v>
      </c>
      <c r="D36" s="22"/>
      <c r="E36" s="166"/>
      <c r="F36" s="166"/>
    </row>
    <row r="37" spans="1:11">
      <c r="D37"/>
    </row>
    <row r="38" spans="1:11">
      <c r="A38" s="132" t="s">
        <v>81</v>
      </c>
      <c r="B38" s="170">
        <f>IF(B6=0,0,IF(B35&lt;'Art 90'!C17,5%,IF(B35&lt;'Art 90'!C18,9%,IF(B35&lt;'Art 90'!C19,12%,IF(B35&lt;'Art 90'!C20,15%,IF(B35&lt;'Art 90'!C21,19%,IF(B35&lt;'Art 90'!C22,23%,IF(B35&lt;'Art 90'!C23,27%,IF(B35&lt;'Art 90'!C24,31%,35%)))))))))</f>
        <v>0.35</v>
      </c>
    </row>
    <row r="40" spans="1:11">
      <c r="A40" s="113" t="s">
        <v>85</v>
      </c>
      <c r="B40" s="114">
        <f>IF(B6=0,0,IF(B38=5%,B36*B38,IF(B38=9%,'Art 90'!C28+(B36-'Art 90'!C48)*B38,IF(B38=12%,'Art 90'!C29+(B36-'Art 90'!C49)*B38,IF(B38=15%,'Art 90'!C30+(B36-'Art 90'!C50)*B38,IF(B38=19%,'Art 90'!C31+(B36-'Art 90'!C51)*B38,IF(B38=23%,'Art 90'!C32+(B36-'Art 90'!C52)*B38,IF(B38=27%,'Art 90'!C33+(B36-'Art 90'!C53)*B38,IF(B38=31%,'Art 90'!C34+(B36-'Art 90'!C54)*B38,'Art 90'!C35+(B36-'Art 90'!C55)*B38)))))))))</f>
        <v>915846.18040000019</v>
      </c>
    </row>
    <row r="42" spans="1:11">
      <c r="A42" s="132" t="s">
        <v>84</v>
      </c>
      <c r="B42" s="169">
        <f>SUM(Retención!B41:M41)</f>
        <v>915846.18039999984</v>
      </c>
    </row>
    <row r="44" spans="1:11" ht="15" customHeight="1">
      <c r="A44" s="113" t="s">
        <v>86</v>
      </c>
      <c r="B44" s="114">
        <f>+B40-B42</f>
        <v>0</v>
      </c>
      <c r="D44" s="230" t="s">
        <v>109</v>
      </c>
      <c r="E44" s="230"/>
      <c r="F44" s="230"/>
      <c r="G44" s="230"/>
      <c r="H44" s="230"/>
      <c r="I44" s="230"/>
      <c r="J44" s="230"/>
      <c r="K44" s="230"/>
    </row>
    <row r="45" spans="1:11">
      <c r="D45" s="230"/>
      <c r="E45" s="230"/>
      <c r="F45" s="230"/>
      <c r="G45" s="230"/>
      <c r="H45" s="230"/>
      <c r="I45" s="230"/>
      <c r="J45" s="230"/>
      <c r="K45" s="230"/>
    </row>
  </sheetData>
  <protectedRanges>
    <protectedRange sqref="B21" name="Rango5_1"/>
  </protectedRanges>
  <mergeCells count="5">
    <mergeCell ref="D5:K7"/>
    <mergeCell ref="D9:K10"/>
    <mergeCell ref="D12:K14"/>
    <mergeCell ref="D16:K19"/>
    <mergeCell ref="D44:K4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FFFFCC"/>
    <pageSetUpPr fitToPage="1"/>
  </sheetPr>
  <dimension ref="A1:W29"/>
  <sheetViews>
    <sheetView showGridLines="0" topLeftCell="A6" zoomScaleNormal="100" workbookViewId="0">
      <selection activeCell="O15" sqref="O15"/>
    </sheetView>
  </sheetViews>
  <sheetFormatPr defaultColWidth="10.6640625" defaultRowHeight="14.4"/>
  <cols>
    <col min="2" max="2" width="23.88671875" style="1" bestFit="1" customWidth="1"/>
    <col min="3" max="3" width="11.5546875" style="1" customWidth="1"/>
    <col min="5" max="11" width="12" bestFit="1" customWidth="1"/>
    <col min="12" max="12" width="13" bestFit="1" customWidth="1"/>
    <col min="13" max="13" width="12" bestFit="1" customWidth="1"/>
    <col min="14" max="14" width="12.5546875" bestFit="1" customWidth="1"/>
    <col min="15" max="15" width="11.5546875" bestFit="1" customWidth="1"/>
  </cols>
  <sheetData>
    <row r="1" spans="1:23" s="37" customFormat="1" ht="48" customHeight="1">
      <c r="A1" s="72"/>
      <c r="B1" s="30"/>
      <c r="C1" s="30"/>
      <c r="D1" s="31"/>
      <c r="E1" s="31"/>
      <c r="F1" s="31"/>
      <c r="G1" s="31"/>
      <c r="H1" s="31"/>
      <c r="I1" s="31"/>
      <c r="J1" s="31"/>
      <c r="K1" s="31"/>
      <c r="L1" s="31"/>
      <c r="M1" s="31"/>
      <c r="N1" s="31"/>
      <c r="O1" s="31"/>
      <c r="P1" s="36"/>
      <c r="Q1" s="36"/>
      <c r="S1" s="38"/>
      <c r="T1" s="38"/>
      <c r="U1" s="38"/>
      <c r="V1" s="38"/>
      <c r="W1" s="38"/>
    </row>
    <row r="4" spans="1:23" s="3" customFormat="1" ht="31.5" customHeight="1">
      <c r="B4" s="231" t="s">
        <v>218</v>
      </c>
      <c r="C4" s="232"/>
      <c r="D4" s="232"/>
      <c r="E4" s="232"/>
      <c r="F4" s="232"/>
      <c r="G4" s="232"/>
      <c r="H4" s="232"/>
      <c r="I4" s="232"/>
      <c r="J4" s="232"/>
      <c r="K4" s="232"/>
      <c r="L4" s="232"/>
      <c r="M4" s="232"/>
      <c r="N4" s="232"/>
      <c r="O4" s="79"/>
    </row>
    <row r="5" spans="1:23">
      <c r="D5" s="135">
        <v>1</v>
      </c>
      <c r="E5" s="135">
        <v>2</v>
      </c>
      <c r="F5" s="135">
        <v>3</v>
      </c>
      <c r="G5" s="135">
        <v>4</v>
      </c>
      <c r="H5" s="135">
        <v>5</v>
      </c>
      <c r="I5" s="135">
        <v>6</v>
      </c>
      <c r="J5" s="135">
        <v>7</v>
      </c>
      <c r="K5" s="135">
        <v>8</v>
      </c>
      <c r="L5" s="135">
        <v>9</v>
      </c>
      <c r="M5" s="135">
        <v>10</v>
      </c>
      <c r="N5" s="135">
        <v>11</v>
      </c>
      <c r="O5" s="135">
        <v>12</v>
      </c>
    </row>
    <row r="6" spans="1:23" ht="15.6">
      <c r="B6" s="82"/>
      <c r="C6" s="80" t="s">
        <v>0</v>
      </c>
      <c r="D6" s="80" t="s">
        <v>1</v>
      </c>
      <c r="E6" s="80" t="s">
        <v>6</v>
      </c>
      <c r="F6" s="80" t="s">
        <v>7</v>
      </c>
      <c r="G6" s="80" t="s">
        <v>8</v>
      </c>
      <c r="H6" s="80" t="s">
        <v>9</v>
      </c>
      <c r="I6" s="80" t="s">
        <v>10</v>
      </c>
      <c r="J6" s="80" t="s">
        <v>11</v>
      </c>
      <c r="K6" s="80" t="s">
        <v>12</v>
      </c>
      <c r="L6" s="80" t="s">
        <v>13</v>
      </c>
      <c r="M6" s="80" t="s">
        <v>14</v>
      </c>
      <c r="N6" s="80" t="s">
        <v>15</v>
      </c>
      <c r="O6" s="80" t="s">
        <v>16</v>
      </c>
    </row>
    <row r="7" spans="1:23" s="196" customFormat="1">
      <c r="B7" s="191" t="s">
        <v>17</v>
      </c>
      <c r="C7" s="197">
        <v>123861.17</v>
      </c>
      <c r="D7" s="198">
        <f>+$C7/12*D$5</f>
        <v>10321.764166666666</v>
      </c>
      <c r="E7" s="198">
        <f t="shared" ref="E7:O7" si="0">+$C7/12*E$5</f>
        <v>20643.528333333332</v>
      </c>
      <c r="F7" s="198">
        <f t="shared" si="0"/>
        <v>30965.292499999996</v>
      </c>
      <c r="G7" s="198">
        <f t="shared" si="0"/>
        <v>41287.056666666664</v>
      </c>
      <c r="H7" s="198">
        <f t="shared" si="0"/>
        <v>51608.820833333331</v>
      </c>
      <c r="I7" s="198">
        <f t="shared" si="0"/>
        <v>61930.584999999992</v>
      </c>
      <c r="J7" s="198">
        <f t="shared" si="0"/>
        <v>72252.349166666667</v>
      </c>
      <c r="K7" s="198">
        <f t="shared" si="0"/>
        <v>82574.113333333327</v>
      </c>
      <c r="L7" s="198">
        <f t="shared" si="0"/>
        <v>92895.877499999988</v>
      </c>
      <c r="M7" s="198">
        <f t="shared" si="0"/>
        <v>103217.64166666666</v>
      </c>
      <c r="N7" s="198">
        <f t="shared" si="0"/>
        <v>113539.40583333332</v>
      </c>
      <c r="O7" s="198">
        <f t="shared" si="0"/>
        <v>123861.16999999998</v>
      </c>
    </row>
    <row r="8" spans="1:23" s="196" customFormat="1">
      <c r="B8" s="191" t="s">
        <v>169</v>
      </c>
      <c r="C8" s="197">
        <v>594533.62</v>
      </c>
      <c r="D8" s="198">
        <f>+$C8/12*D$5</f>
        <v>49544.468333333331</v>
      </c>
      <c r="E8" s="198">
        <f t="shared" ref="D8:O15" si="1">+$C8/12*E$5</f>
        <v>99088.936666666661</v>
      </c>
      <c r="F8" s="198">
        <f t="shared" si="1"/>
        <v>148633.405</v>
      </c>
      <c r="G8" s="198">
        <f t="shared" si="1"/>
        <v>198177.87333333332</v>
      </c>
      <c r="H8" s="198">
        <f t="shared" si="1"/>
        <v>247722.34166666665</v>
      </c>
      <c r="I8" s="198">
        <f t="shared" si="1"/>
        <v>297266.81</v>
      </c>
      <c r="J8" s="198">
        <f t="shared" si="1"/>
        <v>346811.27833333332</v>
      </c>
      <c r="K8" s="198">
        <f t="shared" si="1"/>
        <v>396355.74666666664</v>
      </c>
      <c r="L8" s="198">
        <f t="shared" si="1"/>
        <v>445900.21499999997</v>
      </c>
      <c r="M8" s="198">
        <f t="shared" si="1"/>
        <v>495444.68333333329</v>
      </c>
      <c r="N8" s="198">
        <f t="shared" si="1"/>
        <v>544989.15166666661</v>
      </c>
      <c r="O8" s="198">
        <f t="shared" si="1"/>
        <v>594533.62</v>
      </c>
    </row>
    <row r="9" spans="1:23" s="196" customFormat="1">
      <c r="B9" s="191" t="s">
        <v>18</v>
      </c>
      <c r="C9" s="197">
        <v>115471.38</v>
      </c>
      <c r="D9" s="198">
        <f>+$C9/12*D$5</f>
        <v>9622.6149999999998</v>
      </c>
      <c r="E9" s="198">
        <f t="shared" si="1"/>
        <v>19245.23</v>
      </c>
      <c r="F9" s="198">
        <f t="shared" si="1"/>
        <v>28867.845000000001</v>
      </c>
      <c r="G9" s="198">
        <f t="shared" si="1"/>
        <v>38490.46</v>
      </c>
      <c r="H9" s="198">
        <f t="shared" si="1"/>
        <v>48113.074999999997</v>
      </c>
      <c r="I9" s="198">
        <f t="shared" si="1"/>
        <v>57735.69</v>
      </c>
      <c r="J9" s="198">
        <f t="shared" si="1"/>
        <v>67358.304999999993</v>
      </c>
      <c r="K9" s="198">
        <f t="shared" si="1"/>
        <v>76980.92</v>
      </c>
      <c r="L9" s="198">
        <f t="shared" si="1"/>
        <v>86603.535000000003</v>
      </c>
      <c r="M9" s="198">
        <f t="shared" si="1"/>
        <v>96226.15</v>
      </c>
      <c r="N9" s="198">
        <f t="shared" si="1"/>
        <v>105848.765</v>
      </c>
      <c r="O9" s="198">
        <f t="shared" si="1"/>
        <v>115471.38</v>
      </c>
    </row>
    <row r="10" spans="1:23" s="196" customFormat="1">
      <c r="B10" s="191" t="s">
        <v>19</v>
      </c>
      <c r="C10" s="197">
        <v>58232.65</v>
      </c>
      <c r="D10" s="198">
        <f t="shared" si="1"/>
        <v>4852.7208333333338</v>
      </c>
      <c r="E10" s="198">
        <f t="shared" si="1"/>
        <v>9705.4416666666675</v>
      </c>
      <c r="F10" s="198">
        <f t="shared" si="1"/>
        <v>14558.162500000002</v>
      </c>
      <c r="G10" s="198">
        <f t="shared" si="1"/>
        <v>19410.883333333335</v>
      </c>
      <c r="H10" s="198">
        <f t="shared" si="1"/>
        <v>24263.604166666668</v>
      </c>
      <c r="I10" s="198">
        <f t="shared" si="1"/>
        <v>29116.325000000004</v>
      </c>
      <c r="J10" s="198">
        <f t="shared" si="1"/>
        <v>33969.045833333337</v>
      </c>
      <c r="K10" s="198">
        <f t="shared" si="1"/>
        <v>38821.76666666667</v>
      </c>
      <c r="L10" s="198">
        <f t="shared" si="1"/>
        <v>43674.487500000003</v>
      </c>
      <c r="M10" s="198">
        <f t="shared" si="1"/>
        <v>48527.208333333336</v>
      </c>
      <c r="N10" s="198">
        <f t="shared" si="1"/>
        <v>53379.929166666669</v>
      </c>
      <c r="O10" s="198">
        <f t="shared" si="1"/>
        <v>58232.650000000009</v>
      </c>
    </row>
    <row r="11" spans="1:23" s="196" customFormat="1">
      <c r="B11" s="191" t="s">
        <v>21</v>
      </c>
      <c r="C11" s="197">
        <v>58232.65</v>
      </c>
      <c r="D11" s="198">
        <f t="shared" si="1"/>
        <v>4852.7208333333338</v>
      </c>
      <c r="E11" s="198">
        <f t="shared" si="1"/>
        <v>9705.4416666666675</v>
      </c>
      <c r="F11" s="198">
        <f t="shared" si="1"/>
        <v>14558.162500000002</v>
      </c>
      <c r="G11" s="198">
        <f t="shared" si="1"/>
        <v>19410.883333333335</v>
      </c>
      <c r="H11" s="198">
        <f t="shared" si="1"/>
        <v>24263.604166666668</v>
      </c>
      <c r="I11" s="198">
        <f t="shared" si="1"/>
        <v>29116.325000000004</v>
      </c>
      <c r="J11" s="198">
        <f t="shared" si="1"/>
        <v>33969.045833333337</v>
      </c>
      <c r="K11" s="198">
        <f t="shared" si="1"/>
        <v>38821.76666666667</v>
      </c>
      <c r="L11" s="198">
        <f t="shared" si="1"/>
        <v>43674.487500000003</v>
      </c>
      <c r="M11" s="198">
        <f t="shared" si="1"/>
        <v>48527.208333333336</v>
      </c>
      <c r="N11" s="198">
        <f t="shared" si="1"/>
        <v>53379.929166666669</v>
      </c>
      <c r="O11" s="198">
        <f t="shared" si="1"/>
        <v>58232.650000000009</v>
      </c>
    </row>
    <row r="12" spans="1:23" s="196" customFormat="1">
      <c r="B12" s="191" t="s">
        <v>23</v>
      </c>
      <c r="C12" s="197">
        <v>12000</v>
      </c>
      <c r="D12" s="198">
        <f t="shared" si="1"/>
        <v>1000</v>
      </c>
      <c r="E12" s="198">
        <f t="shared" si="1"/>
        <v>2000</v>
      </c>
      <c r="F12" s="198">
        <f t="shared" si="1"/>
        <v>3000</v>
      </c>
      <c r="G12" s="198">
        <f t="shared" si="1"/>
        <v>4000</v>
      </c>
      <c r="H12" s="198">
        <f t="shared" si="1"/>
        <v>5000</v>
      </c>
      <c r="I12" s="198">
        <f t="shared" si="1"/>
        <v>6000</v>
      </c>
      <c r="J12" s="198">
        <f t="shared" si="1"/>
        <v>7000</v>
      </c>
      <c r="K12" s="198">
        <f t="shared" si="1"/>
        <v>8000</v>
      </c>
      <c r="L12" s="198">
        <f t="shared" si="1"/>
        <v>9000</v>
      </c>
      <c r="M12" s="198">
        <f t="shared" si="1"/>
        <v>10000</v>
      </c>
      <c r="N12" s="198">
        <f t="shared" si="1"/>
        <v>11000</v>
      </c>
      <c r="O12" s="198">
        <f t="shared" si="1"/>
        <v>12000</v>
      </c>
    </row>
    <row r="13" spans="1:23" s="196" customFormat="1">
      <c r="B13" s="191" t="s">
        <v>24</v>
      </c>
      <c r="C13" s="197">
        <v>996.23</v>
      </c>
      <c r="D13" s="198">
        <f t="shared" si="1"/>
        <v>83.019166666666663</v>
      </c>
      <c r="E13" s="198">
        <f t="shared" si="1"/>
        <v>166.03833333333333</v>
      </c>
      <c r="F13" s="198">
        <f t="shared" si="1"/>
        <v>249.0575</v>
      </c>
      <c r="G13" s="198">
        <f t="shared" si="1"/>
        <v>332.07666666666665</v>
      </c>
      <c r="H13" s="198">
        <f t="shared" si="1"/>
        <v>415.0958333333333</v>
      </c>
      <c r="I13" s="198">
        <f t="shared" si="1"/>
        <v>498.11500000000001</v>
      </c>
      <c r="J13" s="198">
        <f t="shared" si="1"/>
        <v>581.1341666666666</v>
      </c>
      <c r="K13" s="198">
        <f t="shared" si="1"/>
        <v>664.15333333333331</v>
      </c>
      <c r="L13" s="198">
        <f t="shared" si="1"/>
        <v>747.17250000000001</v>
      </c>
      <c r="M13" s="198">
        <f t="shared" si="1"/>
        <v>830.19166666666661</v>
      </c>
      <c r="N13" s="198">
        <f t="shared" si="1"/>
        <v>913.21083333333331</v>
      </c>
      <c r="O13" s="198">
        <f t="shared" si="1"/>
        <v>996.23</v>
      </c>
    </row>
    <row r="14" spans="1:23" s="196" customFormat="1">
      <c r="B14" s="191" t="s">
        <v>20</v>
      </c>
      <c r="C14" s="197">
        <v>20000</v>
      </c>
      <c r="D14" s="198">
        <f t="shared" si="1"/>
        <v>1666.6666666666667</v>
      </c>
      <c r="E14" s="198">
        <f t="shared" si="1"/>
        <v>3333.3333333333335</v>
      </c>
      <c r="F14" s="198">
        <f t="shared" si="1"/>
        <v>5000</v>
      </c>
      <c r="G14" s="198">
        <f t="shared" si="1"/>
        <v>6666.666666666667</v>
      </c>
      <c r="H14" s="198">
        <f t="shared" si="1"/>
        <v>8333.3333333333339</v>
      </c>
      <c r="I14" s="198">
        <f t="shared" si="1"/>
        <v>10000</v>
      </c>
      <c r="J14" s="198">
        <f t="shared" si="1"/>
        <v>11666.666666666668</v>
      </c>
      <c r="K14" s="198">
        <f t="shared" si="1"/>
        <v>13333.333333333334</v>
      </c>
      <c r="L14" s="198">
        <f t="shared" si="1"/>
        <v>15000</v>
      </c>
      <c r="M14" s="198">
        <f t="shared" si="1"/>
        <v>16666.666666666668</v>
      </c>
      <c r="N14" s="198">
        <f t="shared" si="1"/>
        <v>18333.333333333336</v>
      </c>
      <c r="O14" s="198">
        <f t="shared" si="1"/>
        <v>20000</v>
      </c>
    </row>
    <row r="15" spans="1:23" s="196" customFormat="1">
      <c r="B15" s="191" t="s">
        <v>170</v>
      </c>
      <c r="C15" s="197">
        <v>103018.79</v>
      </c>
      <c r="D15" s="198">
        <f t="shared" si="1"/>
        <v>8584.8991666666661</v>
      </c>
      <c r="E15" s="198">
        <f t="shared" si="1"/>
        <v>17169.798333333332</v>
      </c>
      <c r="F15" s="198">
        <f t="shared" si="1"/>
        <v>25754.697499999998</v>
      </c>
      <c r="G15" s="198">
        <f t="shared" si="1"/>
        <v>34339.596666666665</v>
      </c>
      <c r="H15" s="198">
        <f t="shared" si="1"/>
        <v>42924.495833333334</v>
      </c>
      <c r="I15" s="198">
        <f t="shared" si="1"/>
        <v>51509.394999999997</v>
      </c>
      <c r="J15" s="198">
        <f t="shared" si="1"/>
        <v>60094.294166666659</v>
      </c>
      <c r="K15" s="198">
        <f t="shared" si="1"/>
        <v>68679.193333333329</v>
      </c>
      <c r="L15" s="198">
        <f t="shared" si="1"/>
        <v>77264.092499999999</v>
      </c>
      <c r="M15" s="198">
        <f t="shared" si="1"/>
        <v>85848.991666666669</v>
      </c>
      <c r="N15" s="198">
        <f t="shared" si="1"/>
        <v>94433.890833333324</v>
      </c>
      <c r="O15" s="198">
        <f t="shared" si="1"/>
        <v>103018.79</v>
      </c>
    </row>
    <row r="18" spans="2:15" s="3" customFormat="1" ht="31.5" customHeight="1">
      <c r="B18" s="231" t="s">
        <v>219</v>
      </c>
      <c r="C18" s="232"/>
      <c r="D18" s="232"/>
      <c r="E18" s="232"/>
      <c r="F18" s="232"/>
      <c r="G18" s="232"/>
      <c r="H18" s="232"/>
      <c r="I18" s="232"/>
      <c r="J18" s="232"/>
      <c r="K18" s="232"/>
      <c r="L18" s="232"/>
      <c r="M18" s="232"/>
      <c r="N18" s="232"/>
      <c r="O18" s="79"/>
    </row>
    <row r="20" spans="2:15" ht="15.6">
      <c r="B20" s="82"/>
      <c r="C20" s="80" t="s">
        <v>0</v>
      </c>
      <c r="D20" s="80" t="s">
        <v>1</v>
      </c>
      <c r="E20" s="80" t="s">
        <v>6</v>
      </c>
      <c r="F20" s="80" t="s">
        <v>7</v>
      </c>
      <c r="G20" s="80" t="s">
        <v>8</v>
      </c>
      <c r="H20" s="80" t="s">
        <v>9</v>
      </c>
      <c r="I20" s="80" t="s">
        <v>10</v>
      </c>
      <c r="J20" s="80" t="s">
        <v>11</v>
      </c>
      <c r="K20" s="80" t="s">
        <v>12</v>
      </c>
      <c r="L20" s="80" t="s">
        <v>13</v>
      </c>
      <c r="M20" s="80" t="s">
        <v>14</v>
      </c>
      <c r="N20" s="80" t="s">
        <v>15</v>
      </c>
      <c r="O20" s="80" t="s">
        <v>16</v>
      </c>
    </row>
    <row r="21" spans="2:15" s="196" customFormat="1">
      <c r="B21" s="191" t="s">
        <v>17</v>
      </c>
      <c r="C21" s="197">
        <f>+C7*1.22</f>
        <v>151110.6274</v>
      </c>
      <c r="D21" s="198">
        <f>+$C21/12*D$5</f>
        <v>12592.552283333333</v>
      </c>
      <c r="E21" s="198">
        <f t="shared" ref="E21:O21" si="2">+$C21/12*E$5</f>
        <v>25185.104566666665</v>
      </c>
      <c r="F21" s="198">
        <f t="shared" si="2"/>
        <v>37777.656849999999</v>
      </c>
      <c r="G21" s="198">
        <f t="shared" si="2"/>
        <v>50370.20913333333</v>
      </c>
      <c r="H21" s="198">
        <f t="shared" si="2"/>
        <v>62962.761416666661</v>
      </c>
      <c r="I21" s="198">
        <f t="shared" si="2"/>
        <v>75555.313699999999</v>
      </c>
      <c r="J21" s="198">
        <f t="shared" si="2"/>
        <v>88147.865983333322</v>
      </c>
      <c r="K21" s="198">
        <f t="shared" si="2"/>
        <v>100740.41826666666</v>
      </c>
      <c r="L21" s="198">
        <f t="shared" si="2"/>
        <v>113332.97055</v>
      </c>
      <c r="M21" s="198">
        <f t="shared" si="2"/>
        <v>125925.52283333332</v>
      </c>
      <c r="N21" s="198">
        <f t="shared" si="2"/>
        <v>138518.07511666665</v>
      </c>
      <c r="O21" s="198">
        <f t="shared" si="2"/>
        <v>151110.6274</v>
      </c>
    </row>
    <row r="22" spans="2:15" s="196" customFormat="1">
      <c r="B22" s="191" t="s">
        <v>169</v>
      </c>
      <c r="C22" s="197">
        <f t="shared" ref="C22:C25" si="3">+C8*1.22</f>
        <v>725331.01639999996</v>
      </c>
      <c r="D22" s="198">
        <f t="shared" ref="D22:O29" si="4">+$C22/12*D$5</f>
        <v>60444.251366666664</v>
      </c>
      <c r="E22" s="198">
        <f t="shared" si="4"/>
        <v>120888.50273333333</v>
      </c>
      <c r="F22" s="198">
        <f t="shared" si="4"/>
        <v>181332.75409999999</v>
      </c>
      <c r="G22" s="198">
        <f t="shared" si="4"/>
        <v>241777.00546666665</v>
      </c>
      <c r="H22" s="198">
        <f t="shared" si="4"/>
        <v>302221.25683333329</v>
      </c>
      <c r="I22" s="198">
        <f t="shared" si="4"/>
        <v>362665.50819999998</v>
      </c>
      <c r="J22" s="198">
        <f t="shared" si="4"/>
        <v>423109.75956666667</v>
      </c>
      <c r="K22" s="198">
        <f t="shared" si="4"/>
        <v>483554.01093333331</v>
      </c>
      <c r="L22" s="198">
        <f t="shared" si="4"/>
        <v>543998.26229999994</v>
      </c>
      <c r="M22" s="198">
        <f t="shared" si="4"/>
        <v>604442.51366666658</v>
      </c>
      <c r="N22" s="198">
        <f t="shared" si="4"/>
        <v>664886.76503333333</v>
      </c>
      <c r="O22" s="198">
        <f t="shared" si="4"/>
        <v>725331.01639999996</v>
      </c>
    </row>
    <row r="23" spans="2:15" s="196" customFormat="1">
      <c r="B23" s="191" t="s">
        <v>18</v>
      </c>
      <c r="C23" s="197">
        <f t="shared" si="3"/>
        <v>140875.08360000001</v>
      </c>
      <c r="D23" s="198">
        <f t="shared" si="4"/>
        <v>11739.590300000002</v>
      </c>
      <c r="E23" s="198">
        <f t="shared" si="4"/>
        <v>23479.180600000003</v>
      </c>
      <c r="F23" s="198">
        <f t="shared" si="4"/>
        <v>35218.770900000003</v>
      </c>
      <c r="G23" s="198">
        <f t="shared" si="4"/>
        <v>46958.361200000007</v>
      </c>
      <c r="H23" s="198">
        <f t="shared" si="4"/>
        <v>58697.95150000001</v>
      </c>
      <c r="I23" s="198">
        <f t="shared" si="4"/>
        <v>70437.541800000006</v>
      </c>
      <c r="J23" s="198">
        <f t="shared" si="4"/>
        <v>82177.132100000017</v>
      </c>
      <c r="K23" s="198">
        <f t="shared" si="4"/>
        <v>93916.722400000013</v>
      </c>
      <c r="L23" s="198">
        <f t="shared" si="4"/>
        <v>105656.31270000001</v>
      </c>
      <c r="M23" s="198">
        <f t="shared" si="4"/>
        <v>117395.90300000002</v>
      </c>
      <c r="N23" s="198">
        <f t="shared" si="4"/>
        <v>129135.49330000002</v>
      </c>
      <c r="O23" s="198">
        <f t="shared" si="4"/>
        <v>140875.08360000001</v>
      </c>
    </row>
    <row r="24" spans="2:15" s="196" customFormat="1">
      <c r="B24" s="191" t="s">
        <v>19</v>
      </c>
      <c r="C24" s="197">
        <f t="shared" si="3"/>
        <v>71043.832999999999</v>
      </c>
      <c r="D24" s="198">
        <f t="shared" si="4"/>
        <v>5920.3194166666663</v>
      </c>
      <c r="E24" s="198">
        <f t="shared" si="4"/>
        <v>11840.638833333333</v>
      </c>
      <c r="F24" s="198">
        <f t="shared" si="4"/>
        <v>17760.95825</v>
      </c>
      <c r="G24" s="198">
        <f t="shared" si="4"/>
        <v>23681.277666666665</v>
      </c>
      <c r="H24" s="198">
        <f t="shared" si="4"/>
        <v>29601.59708333333</v>
      </c>
      <c r="I24" s="198">
        <f t="shared" si="4"/>
        <v>35521.916499999999</v>
      </c>
      <c r="J24" s="198">
        <f t="shared" si="4"/>
        <v>41442.235916666665</v>
      </c>
      <c r="K24" s="198">
        <f t="shared" si="4"/>
        <v>47362.55533333333</v>
      </c>
      <c r="L24" s="198">
        <f t="shared" si="4"/>
        <v>53282.874749999995</v>
      </c>
      <c r="M24" s="198">
        <f t="shared" si="4"/>
        <v>59203.194166666661</v>
      </c>
      <c r="N24" s="198">
        <f t="shared" si="4"/>
        <v>65123.513583333326</v>
      </c>
      <c r="O24" s="198">
        <f t="shared" si="4"/>
        <v>71043.832999999999</v>
      </c>
    </row>
    <row r="25" spans="2:15" s="196" customFormat="1">
      <c r="B25" s="191" t="s">
        <v>21</v>
      </c>
      <c r="C25" s="197">
        <f t="shared" si="3"/>
        <v>71043.832999999999</v>
      </c>
      <c r="D25" s="198">
        <f t="shared" si="4"/>
        <v>5920.3194166666663</v>
      </c>
      <c r="E25" s="198">
        <f t="shared" si="4"/>
        <v>11840.638833333333</v>
      </c>
      <c r="F25" s="198">
        <f t="shared" si="4"/>
        <v>17760.95825</v>
      </c>
      <c r="G25" s="198">
        <f t="shared" si="4"/>
        <v>23681.277666666665</v>
      </c>
      <c r="H25" s="198">
        <f t="shared" si="4"/>
        <v>29601.59708333333</v>
      </c>
      <c r="I25" s="198">
        <f t="shared" si="4"/>
        <v>35521.916499999999</v>
      </c>
      <c r="J25" s="198">
        <f t="shared" si="4"/>
        <v>41442.235916666665</v>
      </c>
      <c r="K25" s="198">
        <f t="shared" si="4"/>
        <v>47362.55533333333</v>
      </c>
      <c r="L25" s="198">
        <f t="shared" si="4"/>
        <v>53282.874749999995</v>
      </c>
      <c r="M25" s="198">
        <f t="shared" si="4"/>
        <v>59203.194166666661</v>
      </c>
      <c r="N25" s="198">
        <f t="shared" si="4"/>
        <v>65123.513583333326</v>
      </c>
      <c r="O25" s="198">
        <f t="shared" si="4"/>
        <v>71043.832999999999</v>
      </c>
    </row>
    <row r="26" spans="2:15" s="196" customFormat="1">
      <c r="B26" s="191" t="s">
        <v>23</v>
      </c>
      <c r="C26" s="197">
        <v>12000</v>
      </c>
      <c r="D26" s="198">
        <f t="shared" si="4"/>
        <v>1000</v>
      </c>
      <c r="E26" s="198">
        <f t="shared" si="4"/>
        <v>2000</v>
      </c>
      <c r="F26" s="198">
        <f t="shared" si="4"/>
        <v>3000</v>
      </c>
      <c r="G26" s="198">
        <f t="shared" si="4"/>
        <v>4000</v>
      </c>
      <c r="H26" s="198">
        <f t="shared" si="4"/>
        <v>5000</v>
      </c>
      <c r="I26" s="198">
        <f t="shared" si="4"/>
        <v>6000</v>
      </c>
      <c r="J26" s="198">
        <f t="shared" si="4"/>
        <v>7000</v>
      </c>
      <c r="K26" s="198">
        <f t="shared" si="4"/>
        <v>8000</v>
      </c>
      <c r="L26" s="198">
        <f t="shared" si="4"/>
        <v>9000</v>
      </c>
      <c r="M26" s="198">
        <f t="shared" si="4"/>
        <v>10000</v>
      </c>
      <c r="N26" s="198">
        <f t="shared" si="4"/>
        <v>11000</v>
      </c>
      <c r="O26" s="198">
        <f t="shared" si="4"/>
        <v>12000</v>
      </c>
    </row>
    <row r="27" spans="2:15" s="196" customFormat="1">
      <c r="B27" s="191" t="s">
        <v>24</v>
      </c>
      <c r="C27" s="197">
        <v>996.23</v>
      </c>
      <c r="D27" s="198">
        <f t="shared" si="4"/>
        <v>83.019166666666663</v>
      </c>
      <c r="E27" s="198">
        <f t="shared" si="4"/>
        <v>166.03833333333333</v>
      </c>
      <c r="F27" s="198">
        <f t="shared" si="4"/>
        <v>249.0575</v>
      </c>
      <c r="G27" s="198">
        <f t="shared" si="4"/>
        <v>332.07666666666665</v>
      </c>
      <c r="H27" s="198">
        <f t="shared" si="4"/>
        <v>415.0958333333333</v>
      </c>
      <c r="I27" s="198">
        <f t="shared" si="4"/>
        <v>498.11500000000001</v>
      </c>
      <c r="J27" s="198">
        <f t="shared" si="4"/>
        <v>581.1341666666666</v>
      </c>
      <c r="K27" s="198">
        <f t="shared" si="4"/>
        <v>664.15333333333331</v>
      </c>
      <c r="L27" s="198">
        <f t="shared" si="4"/>
        <v>747.17250000000001</v>
      </c>
      <c r="M27" s="198">
        <f t="shared" si="4"/>
        <v>830.19166666666661</v>
      </c>
      <c r="N27" s="198">
        <f t="shared" si="4"/>
        <v>913.21083333333331</v>
      </c>
      <c r="O27" s="198">
        <f t="shared" si="4"/>
        <v>996.23</v>
      </c>
    </row>
    <row r="28" spans="2:15" s="196" customFormat="1">
      <c r="B28" s="191" t="s">
        <v>20</v>
      </c>
      <c r="C28" s="197">
        <v>20000</v>
      </c>
      <c r="D28" s="198">
        <f t="shared" si="4"/>
        <v>1666.6666666666667</v>
      </c>
      <c r="E28" s="198">
        <f t="shared" si="4"/>
        <v>3333.3333333333335</v>
      </c>
      <c r="F28" s="198">
        <f t="shared" si="4"/>
        <v>5000</v>
      </c>
      <c r="G28" s="198">
        <f t="shared" si="4"/>
        <v>6666.666666666667</v>
      </c>
      <c r="H28" s="198">
        <f t="shared" si="4"/>
        <v>8333.3333333333339</v>
      </c>
      <c r="I28" s="198">
        <f t="shared" si="4"/>
        <v>10000</v>
      </c>
      <c r="J28" s="198">
        <f t="shared" si="4"/>
        <v>11666.666666666668</v>
      </c>
      <c r="K28" s="198">
        <f t="shared" si="4"/>
        <v>13333.333333333334</v>
      </c>
      <c r="L28" s="198">
        <f t="shared" si="4"/>
        <v>15000</v>
      </c>
      <c r="M28" s="198">
        <f t="shared" si="4"/>
        <v>16666.666666666668</v>
      </c>
      <c r="N28" s="198">
        <f t="shared" si="4"/>
        <v>18333.333333333336</v>
      </c>
      <c r="O28" s="198">
        <f t="shared" si="4"/>
        <v>20000</v>
      </c>
    </row>
    <row r="29" spans="2:15" s="196" customFormat="1">
      <c r="B29" s="191" t="s">
        <v>170</v>
      </c>
      <c r="C29" s="197">
        <v>103018.79</v>
      </c>
      <c r="D29" s="198">
        <f t="shared" si="4"/>
        <v>8584.8991666666661</v>
      </c>
      <c r="E29" s="198">
        <f t="shared" si="4"/>
        <v>17169.798333333332</v>
      </c>
      <c r="F29" s="198">
        <f t="shared" si="4"/>
        <v>25754.697499999998</v>
      </c>
      <c r="G29" s="198">
        <f t="shared" si="4"/>
        <v>34339.596666666665</v>
      </c>
      <c r="H29" s="198">
        <f t="shared" si="4"/>
        <v>42924.495833333334</v>
      </c>
      <c r="I29" s="198">
        <f t="shared" si="4"/>
        <v>51509.394999999997</v>
      </c>
      <c r="J29" s="198">
        <f t="shared" si="4"/>
        <v>60094.294166666659</v>
      </c>
      <c r="K29" s="198">
        <f t="shared" si="4"/>
        <v>68679.193333333329</v>
      </c>
      <c r="L29" s="198">
        <f t="shared" si="4"/>
        <v>77264.092499999999</v>
      </c>
      <c r="M29" s="198">
        <f t="shared" si="4"/>
        <v>85848.991666666669</v>
      </c>
      <c r="N29" s="198">
        <f t="shared" si="4"/>
        <v>94433.890833333324</v>
      </c>
      <c r="O29" s="198">
        <f t="shared" si="4"/>
        <v>103018.79</v>
      </c>
    </row>
  </sheetData>
  <mergeCells count="2">
    <mergeCell ref="B4:N4"/>
    <mergeCell ref="B18:N18"/>
  </mergeCells>
  <printOptions horizontalCentered="1"/>
  <pageMargins left="0.35433070866141736" right="0.15748031496062992" top="0.47244094488188981" bottom="0.31496062992125984" header="0.31496062992125984" footer="0.31496062992125984"/>
  <pageSetup paperSize="9" scale="61"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FFFFCC"/>
    <pageSetUpPr fitToPage="1"/>
  </sheetPr>
  <dimension ref="A1:W55"/>
  <sheetViews>
    <sheetView showGridLines="0" topLeftCell="A30" zoomScale="90" zoomScaleNormal="90" workbookViewId="0">
      <selection activeCell="C54" sqref="C54"/>
    </sheetView>
  </sheetViews>
  <sheetFormatPr defaultColWidth="11.44140625" defaultRowHeight="14.4"/>
  <cols>
    <col min="1" max="1" width="1.77734375" style="2" customWidth="1"/>
    <col min="2" max="2" width="5.109375" style="13" customWidth="1"/>
    <col min="3" max="15" width="17.77734375" style="78" bestFit="1" customWidth="1"/>
    <col min="16" max="16384" width="11.44140625" style="2"/>
  </cols>
  <sheetData>
    <row r="1" spans="1:23" s="37" customFormat="1" ht="48" customHeight="1">
      <c r="A1" s="72"/>
      <c r="B1" s="72"/>
      <c r="C1" s="30"/>
      <c r="D1" s="31"/>
      <c r="E1" s="31"/>
      <c r="F1" s="31"/>
      <c r="G1" s="31"/>
      <c r="H1" s="31"/>
      <c r="I1" s="31"/>
      <c r="J1" s="31"/>
      <c r="K1" s="31"/>
      <c r="L1" s="31"/>
      <c r="M1" s="31"/>
      <c r="N1" s="31"/>
      <c r="O1" s="31"/>
      <c r="P1" s="36"/>
      <c r="Q1" s="36"/>
      <c r="S1" s="38"/>
      <c r="T1" s="38"/>
      <c r="U1" s="38"/>
      <c r="V1" s="38"/>
      <c r="W1" s="38"/>
    </row>
    <row r="2" spans="1:23" s="36" customFormat="1" ht="25.5" customHeight="1">
      <c r="A2" s="72"/>
      <c r="B2" s="72"/>
      <c r="C2" s="72"/>
      <c r="D2" s="32"/>
      <c r="E2" s="32"/>
      <c r="F2" s="32"/>
      <c r="G2" s="32"/>
      <c r="H2" s="32"/>
      <c r="I2" s="32"/>
      <c r="J2" s="32"/>
      <c r="K2" s="32"/>
      <c r="L2" s="32"/>
      <c r="M2" s="32"/>
      <c r="N2" s="32"/>
      <c r="O2" s="32"/>
      <c r="S2" s="73"/>
      <c r="T2" s="73"/>
      <c r="U2" s="73"/>
      <c r="V2" s="73"/>
      <c r="W2" s="73"/>
    </row>
    <row r="3" spans="1:23" s="3" customFormat="1" ht="31.5" customHeight="1">
      <c r="B3" s="12"/>
      <c r="C3" s="233" t="s">
        <v>220</v>
      </c>
      <c r="D3" s="234"/>
      <c r="E3" s="234"/>
      <c r="F3" s="234"/>
      <c r="G3" s="234"/>
      <c r="H3" s="234"/>
      <c r="I3" s="234"/>
      <c r="J3" s="234"/>
      <c r="K3" s="234"/>
      <c r="L3" s="234"/>
      <c r="M3" s="234"/>
      <c r="N3" s="234"/>
      <c r="O3" s="234"/>
    </row>
    <row r="4" spans="1:23" customFormat="1">
      <c r="B4" s="11"/>
      <c r="C4" s="7"/>
      <c r="D4" s="8">
        <v>1</v>
      </c>
      <c r="E4" s="8">
        <v>2</v>
      </c>
      <c r="F4" s="8">
        <v>3</v>
      </c>
      <c r="G4" s="8">
        <v>4</v>
      </c>
      <c r="H4" s="8">
        <v>5</v>
      </c>
      <c r="I4" s="8">
        <v>6</v>
      </c>
      <c r="J4" s="8">
        <v>7</v>
      </c>
      <c r="K4" s="8">
        <v>8</v>
      </c>
      <c r="L4" s="8">
        <v>9</v>
      </c>
      <c r="M4" s="8">
        <v>10</v>
      </c>
      <c r="N4" s="8">
        <v>11</v>
      </c>
      <c r="O4" s="8">
        <v>12</v>
      </c>
    </row>
    <row r="5" spans="1:23" customFormat="1" ht="15.6">
      <c r="B5" s="11"/>
      <c r="C5" s="71" t="s">
        <v>0</v>
      </c>
      <c r="D5" s="71" t="s">
        <v>1</v>
      </c>
      <c r="E5" s="71" t="s">
        <v>6</v>
      </c>
      <c r="F5" s="71" t="s">
        <v>7</v>
      </c>
      <c r="G5" s="71" t="s">
        <v>8</v>
      </c>
      <c r="H5" s="71" t="s">
        <v>9</v>
      </c>
      <c r="I5" s="71" t="s">
        <v>10</v>
      </c>
      <c r="J5" s="71" t="s">
        <v>11</v>
      </c>
      <c r="K5" s="71" t="s">
        <v>12</v>
      </c>
      <c r="L5" s="71" t="s">
        <v>13</v>
      </c>
      <c r="M5" s="71" t="s">
        <v>14</v>
      </c>
      <c r="N5" s="71" t="s">
        <v>15</v>
      </c>
      <c r="O5" s="71" t="s">
        <v>16</v>
      </c>
    </row>
    <row r="6" spans="1:23" s="74" customFormat="1">
      <c r="B6" s="75"/>
      <c r="C6" s="76" t="s">
        <v>2</v>
      </c>
      <c r="D6" s="76" t="s">
        <v>2</v>
      </c>
      <c r="E6" s="76" t="s">
        <v>2</v>
      </c>
      <c r="F6" s="76" t="s">
        <v>2</v>
      </c>
      <c r="G6" s="76" t="s">
        <v>2</v>
      </c>
      <c r="H6" s="76" t="s">
        <v>2</v>
      </c>
      <c r="I6" s="76" t="s">
        <v>2</v>
      </c>
      <c r="J6" s="76" t="s">
        <v>2</v>
      </c>
      <c r="K6" s="76" t="s">
        <v>2</v>
      </c>
      <c r="L6" s="76" t="s">
        <v>2</v>
      </c>
      <c r="M6" s="76" t="s">
        <v>2</v>
      </c>
      <c r="N6" s="76" t="s">
        <v>2</v>
      </c>
      <c r="O6" s="76" t="s">
        <v>2</v>
      </c>
    </row>
    <row r="7" spans="1:23">
      <c r="C7" s="77">
        <v>0</v>
      </c>
      <c r="D7" s="77">
        <f>+$C7/12*D$4</f>
        <v>0</v>
      </c>
      <c r="E7" s="77">
        <f t="shared" ref="E7:O7" si="0">+$C7/12*E$4</f>
        <v>0</v>
      </c>
      <c r="F7" s="77">
        <f t="shared" si="0"/>
        <v>0</v>
      </c>
      <c r="G7" s="77">
        <f t="shared" si="0"/>
        <v>0</v>
      </c>
      <c r="H7" s="77">
        <f t="shared" si="0"/>
        <v>0</v>
      </c>
      <c r="I7" s="77">
        <f t="shared" si="0"/>
        <v>0</v>
      </c>
      <c r="J7" s="77">
        <f t="shared" si="0"/>
        <v>0</v>
      </c>
      <c r="K7" s="77">
        <f t="shared" si="0"/>
        <v>0</v>
      </c>
      <c r="L7" s="77">
        <f t="shared" si="0"/>
        <v>0</v>
      </c>
      <c r="M7" s="77">
        <f t="shared" si="0"/>
        <v>0</v>
      </c>
      <c r="N7" s="77">
        <f t="shared" si="0"/>
        <v>0</v>
      </c>
      <c r="O7" s="77">
        <f t="shared" si="0"/>
        <v>0</v>
      </c>
    </row>
    <row r="8" spans="1:23">
      <c r="C8" s="77">
        <v>47669.16</v>
      </c>
      <c r="D8" s="77">
        <f>+$C8/12*D$4</f>
        <v>3972.4300000000003</v>
      </c>
      <c r="E8" s="77">
        <f t="shared" ref="D8:O23" si="1">+$C8/12*E$4</f>
        <v>7944.8600000000006</v>
      </c>
      <c r="F8" s="77">
        <f t="shared" si="1"/>
        <v>11917.29</v>
      </c>
      <c r="G8" s="77">
        <f t="shared" si="1"/>
        <v>15889.720000000001</v>
      </c>
      <c r="H8" s="77">
        <f t="shared" si="1"/>
        <v>19862.150000000001</v>
      </c>
      <c r="I8" s="77">
        <f t="shared" si="1"/>
        <v>23834.58</v>
      </c>
      <c r="J8" s="77">
        <f t="shared" si="1"/>
        <v>27807.010000000002</v>
      </c>
      <c r="K8" s="77">
        <f t="shared" si="1"/>
        <v>31779.440000000002</v>
      </c>
      <c r="L8" s="77">
        <f t="shared" si="1"/>
        <v>35751.870000000003</v>
      </c>
      <c r="M8" s="77">
        <f t="shared" si="1"/>
        <v>39724.300000000003</v>
      </c>
      <c r="N8" s="77">
        <f t="shared" si="1"/>
        <v>43696.73</v>
      </c>
      <c r="O8" s="77">
        <f t="shared" si="1"/>
        <v>47669.16</v>
      </c>
    </row>
    <row r="9" spans="1:23">
      <c r="C9" s="77">
        <v>95338.32</v>
      </c>
      <c r="D9" s="77">
        <f t="shared" si="1"/>
        <v>7944.8600000000006</v>
      </c>
      <c r="E9" s="77">
        <f t="shared" si="1"/>
        <v>15889.720000000001</v>
      </c>
      <c r="F9" s="77">
        <f t="shared" si="1"/>
        <v>23834.58</v>
      </c>
      <c r="G9" s="77">
        <f t="shared" si="1"/>
        <v>31779.440000000002</v>
      </c>
      <c r="H9" s="77">
        <f t="shared" si="1"/>
        <v>39724.300000000003</v>
      </c>
      <c r="I9" s="77">
        <f t="shared" si="1"/>
        <v>47669.16</v>
      </c>
      <c r="J9" s="77">
        <f t="shared" si="1"/>
        <v>55614.020000000004</v>
      </c>
      <c r="K9" s="77">
        <f t="shared" si="1"/>
        <v>63558.880000000005</v>
      </c>
      <c r="L9" s="77">
        <f t="shared" si="1"/>
        <v>71503.740000000005</v>
      </c>
      <c r="M9" s="77">
        <f t="shared" si="1"/>
        <v>79448.600000000006</v>
      </c>
      <c r="N9" s="77">
        <f t="shared" si="1"/>
        <v>87393.46</v>
      </c>
      <c r="O9" s="77">
        <f t="shared" si="1"/>
        <v>95338.32</v>
      </c>
    </row>
    <row r="10" spans="1:23">
      <c r="C10" s="77">
        <v>143007.48000000001</v>
      </c>
      <c r="D10" s="77">
        <f t="shared" si="1"/>
        <v>11917.29</v>
      </c>
      <c r="E10" s="77">
        <f t="shared" si="1"/>
        <v>23834.58</v>
      </c>
      <c r="F10" s="77">
        <f t="shared" si="1"/>
        <v>35751.870000000003</v>
      </c>
      <c r="G10" s="77">
        <f t="shared" si="1"/>
        <v>47669.16</v>
      </c>
      <c r="H10" s="77">
        <f t="shared" si="1"/>
        <v>59586.450000000004</v>
      </c>
      <c r="I10" s="77">
        <f t="shared" si="1"/>
        <v>71503.740000000005</v>
      </c>
      <c r="J10" s="77">
        <f t="shared" si="1"/>
        <v>83421.03</v>
      </c>
      <c r="K10" s="77">
        <f t="shared" si="1"/>
        <v>95338.32</v>
      </c>
      <c r="L10" s="77">
        <f t="shared" si="1"/>
        <v>107255.61000000002</v>
      </c>
      <c r="M10" s="77">
        <f t="shared" si="1"/>
        <v>119172.90000000001</v>
      </c>
      <c r="N10" s="77">
        <f t="shared" si="1"/>
        <v>131090.19</v>
      </c>
      <c r="O10" s="77">
        <f t="shared" si="1"/>
        <v>143007.48000000001</v>
      </c>
    </row>
    <row r="11" spans="1:23">
      <c r="C11" s="77">
        <v>190676.65</v>
      </c>
      <c r="D11" s="77">
        <f t="shared" si="1"/>
        <v>15889.720833333333</v>
      </c>
      <c r="E11" s="77">
        <f t="shared" si="1"/>
        <v>31779.441666666666</v>
      </c>
      <c r="F11" s="77">
        <f t="shared" si="1"/>
        <v>47669.162499999999</v>
      </c>
      <c r="G11" s="77">
        <f t="shared" si="1"/>
        <v>63558.883333333331</v>
      </c>
      <c r="H11" s="77">
        <f t="shared" si="1"/>
        <v>79448.604166666657</v>
      </c>
      <c r="I11" s="77">
        <f t="shared" si="1"/>
        <v>95338.324999999997</v>
      </c>
      <c r="J11" s="77">
        <f t="shared" si="1"/>
        <v>111228.04583333334</v>
      </c>
      <c r="K11" s="77">
        <f t="shared" si="1"/>
        <v>127117.76666666666</v>
      </c>
      <c r="L11" s="77">
        <f t="shared" si="1"/>
        <v>143007.48749999999</v>
      </c>
      <c r="M11" s="77">
        <f t="shared" si="1"/>
        <v>158897.20833333331</v>
      </c>
      <c r="N11" s="77">
        <f t="shared" si="1"/>
        <v>174786.92916666667</v>
      </c>
      <c r="O11" s="77">
        <f t="shared" si="1"/>
        <v>190676.65</v>
      </c>
    </row>
    <row r="12" spans="1:23">
      <c r="C12" s="77">
        <v>286014.96000000002</v>
      </c>
      <c r="D12" s="77">
        <f t="shared" si="1"/>
        <v>23834.58</v>
      </c>
      <c r="E12" s="77">
        <f t="shared" si="1"/>
        <v>47669.16</v>
      </c>
      <c r="F12" s="77">
        <f t="shared" si="1"/>
        <v>71503.740000000005</v>
      </c>
      <c r="G12" s="77">
        <f t="shared" si="1"/>
        <v>95338.32</v>
      </c>
      <c r="H12" s="77">
        <f t="shared" si="1"/>
        <v>119172.90000000001</v>
      </c>
      <c r="I12" s="77">
        <f t="shared" si="1"/>
        <v>143007.48000000001</v>
      </c>
      <c r="J12" s="77">
        <f t="shared" si="1"/>
        <v>166842.06</v>
      </c>
      <c r="K12" s="77">
        <f t="shared" si="1"/>
        <v>190676.64</v>
      </c>
      <c r="L12" s="77">
        <f t="shared" si="1"/>
        <v>214511.22000000003</v>
      </c>
      <c r="M12" s="77">
        <f t="shared" si="1"/>
        <v>238345.80000000002</v>
      </c>
      <c r="N12" s="77">
        <f t="shared" si="1"/>
        <v>262180.38</v>
      </c>
      <c r="O12" s="77">
        <f t="shared" si="1"/>
        <v>286014.96000000002</v>
      </c>
    </row>
    <row r="13" spans="1:23">
      <c r="C13" s="77">
        <v>381353.28</v>
      </c>
      <c r="D13" s="77">
        <f t="shared" si="1"/>
        <v>31779.440000000002</v>
      </c>
      <c r="E13" s="77">
        <f t="shared" si="1"/>
        <v>63558.880000000005</v>
      </c>
      <c r="F13" s="77">
        <f t="shared" si="1"/>
        <v>95338.32</v>
      </c>
      <c r="G13" s="77">
        <f t="shared" si="1"/>
        <v>127117.76000000001</v>
      </c>
      <c r="H13" s="77">
        <f t="shared" si="1"/>
        <v>158897.20000000001</v>
      </c>
      <c r="I13" s="77">
        <f t="shared" si="1"/>
        <v>190676.64</v>
      </c>
      <c r="J13" s="77">
        <f t="shared" si="1"/>
        <v>222456.08000000002</v>
      </c>
      <c r="K13" s="77">
        <f t="shared" si="1"/>
        <v>254235.52000000002</v>
      </c>
      <c r="L13" s="77">
        <f t="shared" si="1"/>
        <v>286014.96000000002</v>
      </c>
      <c r="M13" s="77">
        <f t="shared" si="1"/>
        <v>317794.40000000002</v>
      </c>
      <c r="N13" s="77">
        <f t="shared" si="1"/>
        <v>349573.84</v>
      </c>
      <c r="O13" s="77">
        <f t="shared" si="1"/>
        <v>381353.28</v>
      </c>
    </row>
    <row r="14" spans="1:23">
      <c r="C14" s="77">
        <v>572029.92000000004</v>
      </c>
      <c r="D14" s="77">
        <f t="shared" si="1"/>
        <v>47669.16</v>
      </c>
      <c r="E14" s="77">
        <f t="shared" si="1"/>
        <v>95338.32</v>
      </c>
      <c r="F14" s="77">
        <f t="shared" si="1"/>
        <v>143007.48000000001</v>
      </c>
      <c r="G14" s="77">
        <f t="shared" si="1"/>
        <v>190676.64</v>
      </c>
      <c r="H14" s="77">
        <f t="shared" si="1"/>
        <v>238345.80000000002</v>
      </c>
      <c r="I14" s="77">
        <f t="shared" si="1"/>
        <v>286014.96000000002</v>
      </c>
      <c r="J14" s="77">
        <f t="shared" si="1"/>
        <v>333684.12</v>
      </c>
      <c r="K14" s="77">
        <f t="shared" si="1"/>
        <v>381353.28</v>
      </c>
      <c r="L14" s="77">
        <f t="shared" si="1"/>
        <v>429022.44000000006</v>
      </c>
      <c r="M14" s="77">
        <f t="shared" si="1"/>
        <v>476691.60000000003</v>
      </c>
      <c r="N14" s="77">
        <f t="shared" si="1"/>
        <v>524360.76</v>
      </c>
      <c r="O14" s="77">
        <f t="shared" si="1"/>
        <v>572029.92000000004</v>
      </c>
    </row>
    <row r="15" spans="1:23">
      <c r="C15" s="77">
        <v>762706.57</v>
      </c>
      <c r="D15" s="77">
        <f t="shared" si="1"/>
        <v>63558.880833333329</v>
      </c>
      <c r="E15" s="77">
        <f t="shared" si="1"/>
        <v>127117.76166666666</v>
      </c>
      <c r="F15" s="77">
        <f t="shared" si="1"/>
        <v>190676.64249999999</v>
      </c>
      <c r="G15" s="77">
        <f t="shared" si="1"/>
        <v>254235.52333333332</v>
      </c>
      <c r="H15" s="77">
        <f t="shared" si="1"/>
        <v>317794.40416666667</v>
      </c>
      <c r="I15" s="77">
        <f t="shared" si="1"/>
        <v>381353.28499999997</v>
      </c>
      <c r="J15" s="77">
        <f t="shared" si="1"/>
        <v>444912.16583333327</v>
      </c>
      <c r="K15" s="77">
        <f t="shared" si="1"/>
        <v>508471.04666666663</v>
      </c>
      <c r="L15" s="77">
        <f t="shared" si="1"/>
        <v>572029.92749999999</v>
      </c>
      <c r="M15" s="77">
        <f t="shared" si="1"/>
        <v>635588.80833333335</v>
      </c>
      <c r="N15" s="77">
        <f t="shared" si="1"/>
        <v>699147.68916666659</v>
      </c>
      <c r="O15" s="77">
        <f t="shared" si="1"/>
        <v>762706.57</v>
      </c>
    </row>
    <row r="16" spans="1:23" s="74" customFormat="1">
      <c r="B16" s="75"/>
      <c r="C16" s="76" t="s">
        <v>3</v>
      </c>
      <c r="D16" s="76" t="s">
        <v>3</v>
      </c>
      <c r="E16" s="76" t="s">
        <v>3</v>
      </c>
      <c r="F16" s="76" t="s">
        <v>3</v>
      </c>
      <c r="G16" s="76" t="s">
        <v>3</v>
      </c>
      <c r="H16" s="76" t="s">
        <v>3</v>
      </c>
      <c r="I16" s="76" t="s">
        <v>3</v>
      </c>
      <c r="J16" s="76" t="s">
        <v>3</v>
      </c>
      <c r="K16" s="76" t="s">
        <v>3</v>
      </c>
      <c r="L16" s="76" t="s">
        <v>3</v>
      </c>
      <c r="M16" s="76" t="s">
        <v>3</v>
      </c>
      <c r="N16" s="76" t="s">
        <v>3</v>
      </c>
      <c r="O16" s="76" t="s">
        <v>3</v>
      </c>
    </row>
    <row r="17" spans="2:15">
      <c r="C17" s="77">
        <v>47669.16</v>
      </c>
      <c r="D17" s="77">
        <f t="shared" si="1"/>
        <v>3972.4300000000003</v>
      </c>
      <c r="E17" s="77">
        <f t="shared" si="1"/>
        <v>7944.8600000000006</v>
      </c>
      <c r="F17" s="77">
        <f t="shared" si="1"/>
        <v>11917.29</v>
      </c>
      <c r="G17" s="77">
        <f t="shared" si="1"/>
        <v>15889.720000000001</v>
      </c>
      <c r="H17" s="77">
        <f t="shared" si="1"/>
        <v>19862.150000000001</v>
      </c>
      <c r="I17" s="77">
        <f t="shared" si="1"/>
        <v>23834.58</v>
      </c>
      <c r="J17" s="77">
        <f t="shared" si="1"/>
        <v>27807.010000000002</v>
      </c>
      <c r="K17" s="77">
        <f t="shared" si="1"/>
        <v>31779.440000000002</v>
      </c>
      <c r="L17" s="77">
        <f t="shared" si="1"/>
        <v>35751.870000000003</v>
      </c>
      <c r="M17" s="77">
        <f t="shared" si="1"/>
        <v>39724.300000000003</v>
      </c>
      <c r="N17" s="77">
        <f t="shared" si="1"/>
        <v>43696.73</v>
      </c>
      <c r="O17" s="77">
        <f t="shared" si="1"/>
        <v>47669.16</v>
      </c>
    </row>
    <row r="18" spans="2:15">
      <c r="C18" s="77">
        <v>95338.32</v>
      </c>
      <c r="D18" s="77">
        <f t="shared" si="1"/>
        <v>7944.8600000000006</v>
      </c>
      <c r="E18" s="77">
        <f t="shared" si="1"/>
        <v>15889.720000000001</v>
      </c>
      <c r="F18" s="77">
        <f t="shared" si="1"/>
        <v>23834.58</v>
      </c>
      <c r="G18" s="77">
        <f t="shared" si="1"/>
        <v>31779.440000000002</v>
      </c>
      <c r="H18" s="77">
        <f t="shared" si="1"/>
        <v>39724.300000000003</v>
      </c>
      <c r="I18" s="77">
        <f t="shared" si="1"/>
        <v>47669.16</v>
      </c>
      <c r="J18" s="77">
        <f t="shared" si="1"/>
        <v>55614.020000000004</v>
      </c>
      <c r="K18" s="77">
        <f t="shared" si="1"/>
        <v>63558.880000000005</v>
      </c>
      <c r="L18" s="77">
        <f t="shared" si="1"/>
        <v>71503.740000000005</v>
      </c>
      <c r="M18" s="77">
        <f t="shared" si="1"/>
        <v>79448.600000000006</v>
      </c>
      <c r="N18" s="77">
        <f t="shared" si="1"/>
        <v>87393.46</v>
      </c>
      <c r="O18" s="77">
        <f t="shared" si="1"/>
        <v>95338.32</v>
      </c>
    </row>
    <row r="19" spans="2:15">
      <c r="C19" s="77">
        <v>143007.48000000001</v>
      </c>
      <c r="D19" s="77">
        <f t="shared" si="1"/>
        <v>11917.29</v>
      </c>
      <c r="E19" s="77">
        <f t="shared" si="1"/>
        <v>23834.58</v>
      </c>
      <c r="F19" s="77">
        <f t="shared" si="1"/>
        <v>35751.870000000003</v>
      </c>
      <c r="G19" s="77">
        <f t="shared" si="1"/>
        <v>47669.16</v>
      </c>
      <c r="H19" s="77">
        <f t="shared" si="1"/>
        <v>59586.450000000004</v>
      </c>
      <c r="I19" s="77">
        <f t="shared" si="1"/>
        <v>71503.740000000005</v>
      </c>
      <c r="J19" s="77">
        <f t="shared" si="1"/>
        <v>83421.03</v>
      </c>
      <c r="K19" s="77">
        <f t="shared" si="1"/>
        <v>95338.32</v>
      </c>
      <c r="L19" s="77">
        <f t="shared" si="1"/>
        <v>107255.61000000002</v>
      </c>
      <c r="M19" s="77">
        <f t="shared" si="1"/>
        <v>119172.90000000001</v>
      </c>
      <c r="N19" s="77">
        <f t="shared" si="1"/>
        <v>131090.19</v>
      </c>
      <c r="O19" s="77">
        <f t="shared" si="1"/>
        <v>143007.48000000001</v>
      </c>
    </row>
    <row r="20" spans="2:15">
      <c r="C20" s="77">
        <v>190676.65</v>
      </c>
      <c r="D20" s="77">
        <f t="shared" si="1"/>
        <v>15889.720833333333</v>
      </c>
      <c r="E20" s="77">
        <f t="shared" si="1"/>
        <v>31779.441666666666</v>
      </c>
      <c r="F20" s="77">
        <f t="shared" si="1"/>
        <v>47669.162499999999</v>
      </c>
      <c r="G20" s="77">
        <f t="shared" si="1"/>
        <v>63558.883333333331</v>
      </c>
      <c r="H20" s="77">
        <f t="shared" si="1"/>
        <v>79448.604166666657</v>
      </c>
      <c r="I20" s="77">
        <f t="shared" si="1"/>
        <v>95338.324999999997</v>
      </c>
      <c r="J20" s="77">
        <f t="shared" si="1"/>
        <v>111228.04583333334</v>
      </c>
      <c r="K20" s="77">
        <f t="shared" si="1"/>
        <v>127117.76666666666</v>
      </c>
      <c r="L20" s="77">
        <f t="shared" si="1"/>
        <v>143007.48749999999</v>
      </c>
      <c r="M20" s="77">
        <f t="shared" si="1"/>
        <v>158897.20833333331</v>
      </c>
      <c r="N20" s="77">
        <f t="shared" si="1"/>
        <v>174786.92916666667</v>
      </c>
      <c r="O20" s="77">
        <f t="shared" si="1"/>
        <v>190676.65</v>
      </c>
    </row>
    <row r="21" spans="2:15">
      <c r="C21" s="77">
        <v>286014.96000000002</v>
      </c>
      <c r="D21" s="77">
        <f t="shared" si="1"/>
        <v>23834.58</v>
      </c>
      <c r="E21" s="77">
        <f t="shared" si="1"/>
        <v>47669.16</v>
      </c>
      <c r="F21" s="77">
        <f t="shared" si="1"/>
        <v>71503.740000000005</v>
      </c>
      <c r="G21" s="77">
        <f t="shared" si="1"/>
        <v>95338.32</v>
      </c>
      <c r="H21" s="77">
        <f t="shared" si="1"/>
        <v>119172.90000000001</v>
      </c>
      <c r="I21" s="77">
        <f t="shared" si="1"/>
        <v>143007.48000000001</v>
      </c>
      <c r="J21" s="77">
        <f t="shared" si="1"/>
        <v>166842.06</v>
      </c>
      <c r="K21" s="77">
        <f t="shared" si="1"/>
        <v>190676.64</v>
      </c>
      <c r="L21" s="77">
        <f t="shared" si="1"/>
        <v>214511.22000000003</v>
      </c>
      <c r="M21" s="77">
        <f t="shared" si="1"/>
        <v>238345.80000000002</v>
      </c>
      <c r="N21" s="77">
        <f t="shared" si="1"/>
        <v>262180.38</v>
      </c>
      <c r="O21" s="77">
        <f t="shared" si="1"/>
        <v>286014.96000000002</v>
      </c>
    </row>
    <row r="22" spans="2:15">
      <c r="C22" s="77">
        <v>381353.28</v>
      </c>
      <c r="D22" s="77">
        <f t="shared" si="1"/>
        <v>31779.440000000002</v>
      </c>
      <c r="E22" s="77">
        <f t="shared" si="1"/>
        <v>63558.880000000005</v>
      </c>
      <c r="F22" s="77">
        <f t="shared" si="1"/>
        <v>95338.32</v>
      </c>
      <c r="G22" s="77">
        <f t="shared" si="1"/>
        <v>127117.76000000001</v>
      </c>
      <c r="H22" s="77">
        <f t="shared" si="1"/>
        <v>158897.20000000001</v>
      </c>
      <c r="I22" s="77">
        <f t="shared" si="1"/>
        <v>190676.64</v>
      </c>
      <c r="J22" s="77">
        <f t="shared" si="1"/>
        <v>222456.08000000002</v>
      </c>
      <c r="K22" s="77">
        <f t="shared" si="1"/>
        <v>254235.52000000002</v>
      </c>
      <c r="L22" s="77">
        <f t="shared" si="1"/>
        <v>286014.96000000002</v>
      </c>
      <c r="M22" s="77">
        <f t="shared" si="1"/>
        <v>317794.40000000002</v>
      </c>
      <c r="N22" s="77">
        <f t="shared" si="1"/>
        <v>349573.84</v>
      </c>
      <c r="O22" s="77">
        <f t="shared" si="1"/>
        <v>381353.28</v>
      </c>
    </row>
    <row r="23" spans="2:15">
      <c r="C23" s="77">
        <v>572029.92000000004</v>
      </c>
      <c r="D23" s="77">
        <f t="shared" si="1"/>
        <v>47669.16</v>
      </c>
      <c r="E23" s="77">
        <f t="shared" si="1"/>
        <v>95338.32</v>
      </c>
      <c r="F23" s="77">
        <f t="shared" si="1"/>
        <v>143007.48000000001</v>
      </c>
      <c r="G23" s="77">
        <f t="shared" si="1"/>
        <v>190676.64</v>
      </c>
      <c r="H23" s="77">
        <f t="shared" si="1"/>
        <v>238345.80000000002</v>
      </c>
      <c r="I23" s="77">
        <f t="shared" si="1"/>
        <v>286014.96000000002</v>
      </c>
      <c r="J23" s="77">
        <f t="shared" si="1"/>
        <v>333684.12</v>
      </c>
      <c r="K23" s="77">
        <f t="shared" si="1"/>
        <v>381353.28</v>
      </c>
      <c r="L23" s="77">
        <f t="shared" si="1"/>
        <v>429022.44000000006</v>
      </c>
      <c r="M23" s="77">
        <f t="shared" si="1"/>
        <v>476691.60000000003</v>
      </c>
      <c r="N23" s="77">
        <f t="shared" si="1"/>
        <v>524360.76</v>
      </c>
      <c r="O23" s="77">
        <f t="shared" si="1"/>
        <v>572029.92000000004</v>
      </c>
    </row>
    <row r="24" spans="2:15">
      <c r="C24" s="77">
        <v>762706.57</v>
      </c>
      <c r="D24" s="77">
        <f t="shared" ref="D24:O35" si="2">+$C24/12*D$4</f>
        <v>63558.880833333329</v>
      </c>
      <c r="E24" s="77">
        <f t="shared" si="2"/>
        <v>127117.76166666666</v>
      </c>
      <c r="F24" s="77">
        <f t="shared" si="2"/>
        <v>190676.64249999999</v>
      </c>
      <c r="G24" s="77">
        <f t="shared" si="2"/>
        <v>254235.52333333332</v>
      </c>
      <c r="H24" s="77">
        <f t="shared" si="2"/>
        <v>317794.40416666667</v>
      </c>
      <c r="I24" s="77">
        <f t="shared" si="2"/>
        <v>381353.28499999997</v>
      </c>
      <c r="J24" s="77">
        <f t="shared" si="2"/>
        <v>444912.16583333327</v>
      </c>
      <c r="K24" s="77">
        <f t="shared" si="2"/>
        <v>508471.04666666663</v>
      </c>
      <c r="L24" s="77">
        <f t="shared" si="2"/>
        <v>572029.92749999999</v>
      </c>
      <c r="M24" s="77">
        <f t="shared" si="2"/>
        <v>635588.80833333335</v>
      </c>
      <c r="N24" s="77">
        <f t="shared" si="2"/>
        <v>699147.68916666659</v>
      </c>
      <c r="O24" s="77">
        <f t="shared" si="2"/>
        <v>762706.57</v>
      </c>
    </row>
    <row r="25" spans="2:15">
      <c r="C25" s="77"/>
      <c r="D25" s="77"/>
      <c r="E25" s="77"/>
      <c r="F25" s="77"/>
      <c r="G25" s="77"/>
      <c r="H25" s="77"/>
      <c r="I25" s="77"/>
      <c r="J25" s="77"/>
      <c r="K25" s="77"/>
      <c r="L25" s="77"/>
      <c r="M25" s="77"/>
      <c r="N25" s="77"/>
      <c r="O25" s="77"/>
    </row>
    <row r="26" spans="2:15" s="74" customFormat="1">
      <c r="B26" s="75"/>
      <c r="C26" s="76" t="s">
        <v>4</v>
      </c>
      <c r="D26" s="76" t="s">
        <v>4</v>
      </c>
      <c r="E26" s="76" t="s">
        <v>4</v>
      </c>
      <c r="F26" s="76" t="s">
        <v>4</v>
      </c>
      <c r="G26" s="76" t="s">
        <v>4</v>
      </c>
      <c r="H26" s="76" t="s">
        <v>4</v>
      </c>
      <c r="I26" s="76" t="s">
        <v>4</v>
      </c>
      <c r="J26" s="76" t="s">
        <v>4</v>
      </c>
      <c r="K26" s="76" t="s">
        <v>4</v>
      </c>
      <c r="L26" s="76" t="s">
        <v>4</v>
      </c>
      <c r="M26" s="76" t="s">
        <v>4</v>
      </c>
      <c r="N26" s="76" t="s">
        <v>4</v>
      </c>
      <c r="O26" s="76" t="s">
        <v>4</v>
      </c>
    </row>
    <row r="27" spans="2:15">
      <c r="B27" s="14"/>
      <c r="C27" s="77">
        <v>0</v>
      </c>
      <c r="D27" s="77">
        <f t="shared" si="2"/>
        <v>0</v>
      </c>
      <c r="E27" s="77">
        <f t="shared" si="2"/>
        <v>0</v>
      </c>
      <c r="F27" s="77">
        <f t="shared" si="2"/>
        <v>0</v>
      </c>
      <c r="G27" s="77">
        <f t="shared" si="2"/>
        <v>0</v>
      </c>
      <c r="H27" s="77">
        <f t="shared" si="2"/>
        <v>0</v>
      </c>
      <c r="I27" s="77">
        <f t="shared" si="2"/>
        <v>0</v>
      </c>
      <c r="J27" s="77">
        <f t="shared" si="2"/>
        <v>0</v>
      </c>
      <c r="K27" s="77">
        <f t="shared" si="2"/>
        <v>0</v>
      </c>
      <c r="L27" s="77">
        <f t="shared" si="2"/>
        <v>0</v>
      </c>
      <c r="M27" s="77">
        <f t="shared" si="2"/>
        <v>0</v>
      </c>
      <c r="N27" s="77">
        <f t="shared" si="2"/>
        <v>0</v>
      </c>
      <c r="O27" s="77">
        <f t="shared" si="2"/>
        <v>0</v>
      </c>
    </row>
    <row r="28" spans="2:15">
      <c r="B28" s="14"/>
      <c r="C28" s="77">
        <v>2383.46</v>
      </c>
      <c r="D28" s="77">
        <f t="shared" si="2"/>
        <v>198.62166666666667</v>
      </c>
      <c r="E28" s="77">
        <f t="shared" si="2"/>
        <v>397.24333333333334</v>
      </c>
      <c r="F28" s="77">
        <f t="shared" si="2"/>
        <v>595.86500000000001</v>
      </c>
      <c r="G28" s="77">
        <f t="shared" si="2"/>
        <v>794.48666666666668</v>
      </c>
      <c r="H28" s="77">
        <f t="shared" si="2"/>
        <v>993.10833333333335</v>
      </c>
      <c r="I28" s="77">
        <f t="shared" si="2"/>
        <v>1191.73</v>
      </c>
      <c r="J28" s="77">
        <f t="shared" si="2"/>
        <v>1390.3516666666667</v>
      </c>
      <c r="K28" s="77">
        <f t="shared" si="2"/>
        <v>1588.9733333333334</v>
      </c>
      <c r="L28" s="77">
        <f t="shared" si="2"/>
        <v>1787.595</v>
      </c>
      <c r="M28" s="77">
        <f t="shared" si="2"/>
        <v>1986.2166666666667</v>
      </c>
      <c r="N28" s="77">
        <f t="shared" si="2"/>
        <v>2184.8383333333331</v>
      </c>
      <c r="O28" s="77">
        <f t="shared" si="2"/>
        <v>2383.46</v>
      </c>
    </row>
    <row r="29" spans="2:15">
      <c r="B29" s="14"/>
      <c r="C29" s="77">
        <v>6673.68</v>
      </c>
      <c r="D29" s="77">
        <f t="shared" si="2"/>
        <v>556.14</v>
      </c>
      <c r="E29" s="77">
        <f t="shared" si="2"/>
        <v>1112.28</v>
      </c>
      <c r="F29" s="77">
        <f t="shared" si="2"/>
        <v>1668.42</v>
      </c>
      <c r="G29" s="77">
        <f t="shared" si="2"/>
        <v>2224.56</v>
      </c>
      <c r="H29" s="77">
        <f t="shared" si="2"/>
        <v>2780.7</v>
      </c>
      <c r="I29" s="77">
        <f t="shared" si="2"/>
        <v>3336.84</v>
      </c>
      <c r="J29" s="77">
        <f t="shared" si="2"/>
        <v>3892.98</v>
      </c>
      <c r="K29" s="77">
        <f t="shared" si="2"/>
        <v>4449.12</v>
      </c>
      <c r="L29" s="77">
        <f t="shared" si="2"/>
        <v>5005.26</v>
      </c>
      <c r="M29" s="77">
        <f t="shared" si="2"/>
        <v>5561.4</v>
      </c>
      <c r="N29" s="77">
        <f t="shared" si="2"/>
        <v>6117.54</v>
      </c>
      <c r="O29" s="77">
        <f t="shared" si="2"/>
        <v>6673.68</v>
      </c>
    </row>
    <row r="30" spans="2:15">
      <c r="B30" s="14"/>
      <c r="C30" s="77">
        <v>12393.98</v>
      </c>
      <c r="D30" s="77">
        <f t="shared" si="2"/>
        <v>1032.8316666666667</v>
      </c>
      <c r="E30" s="77">
        <f t="shared" si="2"/>
        <v>2065.6633333333334</v>
      </c>
      <c r="F30" s="77">
        <f t="shared" si="2"/>
        <v>3098.4949999999999</v>
      </c>
      <c r="G30" s="77">
        <f t="shared" si="2"/>
        <v>4131.3266666666668</v>
      </c>
      <c r="H30" s="77">
        <f t="shared" si="2"/>
        <v>5164.1583333333338</v>
      </c>
      <c r="I30" s="77">
        <f t="shared" si="2"/>
        <v>6196.99</v>
      </c>
      <c r="J30" s="77">
        <f t="shared" si="2"/>
        <v>7229.8216666666667</v>
      </c>
      <c r="K30" s="77">
        <f t="shared" si="2"/>
        <v>8262.6533333333336</v>
      </c>
      <c r="L30" s="77">
        <f t="shared" si="2"/>
        <v>9295.4850000000006</v>
      </c>
      <c r="M30" s="77">
        <f t="shared" si="2"/>
        <v>10328.316666666668</v>
      </c>
      <c r="N30" s="77">
        <f t="shared" si="2"/>
        <v>11361.148333333334</v>
      </c>
      <c r="O30" s="77">
        <f t="shared" si="2"/>
        <v>12393.98</v>
      </c>
    </row>
    <row r="31" spans="2:15">
      <c r="B31" s="14"/>
      <c r="C31" s="77">
        <v>19544.36</v>
      </c>
      <c r="D31" s="77">
        <f t="shared" si="2"/>
        <v>1628.6966666666667</v>
      </c>
      <c r="E31" s="77">
        <f t="shared" si="2"/>
        <v>3257.3933333333334</v>
      </c>
      <c r="F31" s="77">
        <f t="shared" si="2"/>
        <v>4886.09</v>
      </c>
      <c r="G31" s="77">
        <f t="shared" si="2"/>
        <v>6514.7866666666669</v>
      </c>
      <c r="H31" s="77">
        <f t="shared" si="2"/>
        <v>8143.4833333333336</v>
      </c>
      <c r="I31" s="77">
        <f t="shared" si="2"/>
        <v>9772.18</v>
      </c>
      <c r="J31" s="77">
        <f t="shared" si="2"/>
        <v>11400.876666666667</v>
      </c>
      <c r="K31" s="77">
        <f t="shared" si="2"/>
        <v>13029.573333333334</v>
      </c>
      <c r="L31" s="77">
        <f t="shared" si="2"/>
        <v>14658.27</v>
      </c>
      <c r="M31" s="77">
        <f t="shared" si="2"/>
        <v>16286.966666666667</v>
      </c>
      <c r="N31" s="77">
        <f t="shared" si="2"/>
        <v>17915.663333333334</v>
      </c>
      <c r="O31" s="77">
        <f t="shared" si="2"/>
        <v>19544.36</v>
      </c>
    </row>
    <row r="32" spans="2:15">
      <c r="B32" s="14"/>
      <c r="C32" s="77">
        <v>37658.639999999999</v>
      </c>
      <c r="D32" s="77">
        <f t="shared" si="2"/>
        <v>3138.22</v>
      </c>
      <c r="E32" s="77">
        <f t="shared" si="2"/>
        <v>6276.44</v>
      </c>
      <c r="F32" s="77">
        <f t="shared" si="2"/>
        <v>9414.66</v>
      </c>
      <c r="G32" s="77">
        <f t="shared" si="2"/>
        <v>12552.88</v>
      </c>
      <c r="H32" s="77">
        <f t="shared" si="2"/>
        <v>15691.099999999999</v>
      </c>
      <c r="I32" s="77">
        <f t="shared" si="2"/>
        <v>18829.32</v>
      </c>
      <c r="J32" s="77">
        <f t="shared" si="2"/>
        <v>21967.539999999997</v>
      </c>
      <c r="K32" s="77">
        <f t="shared" si="2"/>
        <v>25105.759999999998</v>
      </c>
      <c r="L32" s="77">
        <f t="shared" si="2"/>
        <v>28243.98</v>
      </c>
      <c r="M32" s="77">
        <f t="shared" si="2"/>
        <v>31382.199999999997</v>
      </c>
      <c r="N32" s="77">
        <f t="shared" si="2"/>
        <v>34520.42</v>
      </c>
      <c r="O32" s="77">
        <f t="shared" si="2"/>
        <v>37658.639999999999</v>
      </c>
    </row>
    <row r="33" spans="2:15">
      <c r="B33" s="14"/>
      <c r="C33" s="77">
        <v>59586.45</v>
      </c>
      <c r="D33" s="77">
        <f t="shared" si="2"/>
        <v>4965.5374999999995</v>
      </c>
      <c r="E33" s="77">
        <f t="shared" si="2"/>
        <v>9931.0749999999989</v>
      </c>
      <c r="F33" s="77">
        <f t="shared" si="2"/>
        <v>14896.612499999999</v>
      </c>
      <c r="G33" s="77">
        <f t="shared" si="2"/>
        <v>19862.149999999998</v>
      </c>
      <c r="H33" s="77">
        <f t="shared" si="2"/>
        <v>24827.687499999996</v>
      </c>
      <c r="I33" s="77">
        <f t="shared" si="2"/>
        <v>29793.224999999999</v>
      </c>
      <c r="J33" s="77">
        <f t="shared" si="2"/>
        <v>34758.762499999997</v>
      </c>
      <c r="K33" s="77">
        <f t="shared" si="2"/>
        <v>39724.299999999996</v>
      </c>
      <c r="L33" s="77">
        <f t="shared" si="2"/>
        <v>44689.837499999994</v>
      </c>
      <c r="M33" s="77">
        <f t="shared" si="2"/>
        <v>49655.374999999993</v>
      </c>
      <c r="N33" s="77">
        <f t="shared" si="2"/>
        <v>54620.912499999991</v>
      </c>
      <c r="O33" s="77">
        <f t="shared" si="2"/>
        <v>59586.45</v>
      </c>
    </row>
    <row r="34" spans="2:15">
      <c r="B34" s="14"/>
      <c r="C34" s="77">
        <v>111069.14</v>
      </c>
      <c r="D34" s="77">
        <f t="shared" si="2"/>
        <v>9255.7616666666672</v>
      </c>
      <c r="E34" s="77">
        <f t="shared" si="2"/>
        <v>18511.523333333334</v>
      </c>
      <c r="F34" s="77">
        <f t="shared" si="2"/>
        <v>27767.285000000003</v>
      </c>
      <c r="G34" s="77">
        <f t="shared" si="2"/>
        <v>37023.046666666669</v>
      </c>
      <c r="H34" s="77">
        <f t="shared" si="2"/>
        <v>46278.808333333334</v>
      </c>
      <c r="I34" s="77">
        <f t="shared" si="2"/>
        <v>55534.570000000007</v>
      </c>
      <c r="J34" s="77">
        <f t="shared" si="2"/>
        <v>64790.331666666672</v>
      </c>
      <c r="K34" s="77">
        <f t="shared" si="2"/>
        <v>74046.093333333338</v>
      </c>
      <c r="L34" s="77">
        <f t="shared" si="2"/>
        <v>83301.85500000001</v>
      </c>
      <c r="M34" s="77">
        <f t="shared" si="2"/>
        <v>92557.616666666669</v>
      </c>
      <c r="N34" s="77">
        <f t="shared" si="2"/>
        <v>101813.37833333334</v>
      </c>
      <c r="O34" s="77">
        <f t="shared" si="2"/>
        <v>111069.14000000001</v>
      </c>
    </row>
    <row r="35" spans="2:15">
      <c r="B35" s="14"/>
      <c r="C35" s="77">
        <v>170178.9</v>
      </c>
      <c r="D35" s="77">
        <f t="shared" si="2"/>
        <v>14181.574999999999</v>
      </c>
      <c r="E35" s="77">
        <f t="shared" si="2"/>
        <v>28363.149999999998</v>
      </c>
      <c r="F35" s="77">
        <f t="shared" si="2"/>
        <v>42544.724999999999</v>
      </c>
      <c r="G35" s="77">
        <f t="shared" si="2"/>
        <v>56726.299999999996</v>
      </c>
      <c r="H35" s="77">
        <f t="shared" si="2"/>
        <v>70907.875</v>
      </c>
      <c r="I35" s="77">
        <f t="shared" si="2"/>
        <v>85089.45</v>
      </c>
      <c r="J35" s="77">
        <f t="shared" si="2"/>
        <v>99271.024999999994</v>
      </c>
      <c r="K35" s="77">
        <f t="shared" si="2"/>
        <v>113452.59999999999</v>
      </c>
      <c r="L35" s="77">
        <f t="shared" si="2"/>
        <v>127634.17499999999</v>
      </c>
      <c r="M35" s="77">
        <f t="shared" si="2"/>
        <v>141815.75</v>
      </c>
      <c r="N35" s="77">
        <f t="shared" si="2"/>
        <v>155997.32499999998</v>
      </c>
      <c r="O35" s="77">
        <f t="shared" si="2"/>
        <v>170178.9</v>
      </c>
    </row>
    <row r="36" spans="2:15" s="74" customFormat="1">
      <c r="B36" s="75"/>
      <c r="C36" s="76" t="s">
        <v>5</v>
      </c>
      <c r="D36" s="76" t="s">
        <v>5</v>
      </c>
      <c r="E36" s="76" t="s">
        <v>5</v>
      </c>
      <c r="F36" s="76" t="s">
        <v>5</v>
      </c>
      <c r="G36" s="76" t="s">
        <v>5</v>
      </c>
      <c r="H36" s="76" t="s">
        <v>5</v>
      </c>
      <c r="I36" s="76" t="s">
        <v>5</v>
      </c>
      <c r="J36" s="76" t="s">
        <v>5</v>
      </c>
      <c r="K36" s="76" t="s">
        <v>5</v>
      </c>
      <c r="L36" s="76" t="s">
        <v>5</v>
      </c>
      <c r="M36" s="76" t="s">
        <v>5</v>
      </c>
      <c r="N36" s="76" t="s">
        <v>5</v>
      </c>
      <c r="O36" s="76" t="s">
        <v>5</v>
      </c>
    </row>
    <row r="37" spans="2:15">
      <c r="C37" s="192">
        <v>0.05</v>
      </c>
      <c r="D37" s="192">
        <v>0.05</v>
      </c>
      <c r="E37" s="192">
        <v>0.05</v>
      </c>
      <c r="F37" s="192">
        <v>0.05</v>
      </c>
      <c r="G37" s="192">
        <v>0.05</v>
      </c>
      <c r="H37" s="192">
        <v>0.05</v>
      </c>
      <c r="I37" s="192">
        <v>0.05</v>
      </c>
      <c r="J37" s="192">
        <v>0.05</v>
      </c>
      <c r="K37" s="192">
        <v>0.05</v>
      </c>
      <c r="L37" s="192">
        <v>0.05</v>
      </c>
      <c r="M37" s="192">
        <v>0.05</v>
      </c>
      <c r="N37" s="192">
        <v>0.05</v>
      </c>
      <c r="O37" s="192">
        <v>0.05</v>
      </c>
    </row>
    <row r="38" spans="2:15">
      <c r="C38" s="192">
        <v>0.09</v>
      </c>
      <c r="D38" s="192">
        <v>0.09</v>
      </c>
      <c r="E38" s="192">
        <v>0.09</v>
      </c>
      <c r="F38" s="192">
        <v>0.09</v>
      </c>
      <c r="G38" s="192">
        <v>0.09</v>
      </c>
      <c r="H38" s="192">
        <v>0.09</v>
      </c>
      <c r="I38" s="192">
        <v>0.09</v>
      </c>
      <c r="J38" s="192">
        <v>0.09</v>
      </c>
      <c r="K38" s="192">
        <v>0.09</v>
      </c>
      <c r="L38" s="192">
        <v>0.09</v>
      </c>
      <c r="M38" s="192">
        <v>0.09</v>
      </c>
      <c r="N38" s="192">
        <v>0.09</v>
      </c>
      <c r="O38" s="192">
        <v>0.09</v>
      </c>
    </row>
    <row r="39" spans="2:15">
      <c r="C39" s="192">
        <v>0.12</v>
      </c>
      <c r="D39" s="192">
        <v>0.12</v>
      </c>
      <c r="E39" s="192">
        <v>0.12</v>
      </c>
      <c r="F39" s="192">
        <v>0.12</v>
      </c>
      <c r="G39" s="192">
        <v>0.12</v>
      </c>
      <c r="H39" s="192">
        <v>0.12</v>
      </c>
      <c r="I39" s="192">
        <v>0.12</v>
      </c>
      <c r="J39" s="192">
        <v>0.12</v>
      </c>
      <c r="K39" s="192">
        <v>0.12</v>
      </c>
      <c r="L39" s="192">
        <v>0.12</v>
      </c>
      <c r="M39" s="192">
        <v>0.12</v>
      </c>
      <c r="N39" s="192">
        <v>0.12</v>
      </c>
      <c r="O39" s="192">
        <v>0.12</v>
      </c>
    </row>
    <row r="40" spans="2:15">
      <c r="C40" s="192">
        <v>0.15</v>
      </c>
      <c r="D40" s="192">
        <v>0.15</v>
      </c>
      <c r="E40" s="192">
        <v>0.15</v>
      </c>
      <c r="F40" s="192">
        <v>0.15</v>
      </c>
      <c r="G40" s="192">
        <v>0.15</v>
      </c>
      <c r="H40" s="192">
        <v>0.15</v>
      </c>
      <c r="I40" s="192">
        <v>0.15</v>
      </c>
      <c r="J40" s="192">
        <v>0.15</v>
      </c>
      <c r="K40" s="192">
        <v>0.15</v>
      </c>
      <c r="L40" s="192">
        <v>0.15</v>
      </c>
      <c r="M40" s="192">
        <v>0.15</v>
      </c>
      <c r="N40" s="192">
        <v>0.15</v>
      </c>
      <c r="O40" s="192">
        <v>0.15</v>
      </c>
    </row>
    <row r="41" spans="2:15">
      <c r="C41" s="192">
        <v>0.19</v>
      </c>
      <c r="D41" s="192">
        <v>0.19</v>
      </c>
      <c r="E41" s="192">
        <v>0.19</v>
      </c>
      <c r="F41" s="192">
        <v>0.19</v>
      </c>
      <c r="G41" s="192">
        <v>0.19</v>
      </c>
      <c r="H41" s="192">
        <v>0.19</v>
      </c>
      <c r="I41" s="192">
        <v>0.19</v>
      </c>
      <c r="J41" s="192">
        <v>0.19</v>
      </c>
      <c r="K41" s="192">
        <v>0.19</v>
      </c>
      <c r="L41" s="192">
        <v>0.19</v>
      </c>
      <c r="M41" s="192">
        <v>0.19</v>
      </c>
      <c r="N41" s="192">
        <v>0.19</v>
      </c>
      <c r="O41" s="192">
        <v>0.19</v>
      </c>
    </row>
    <row r="42" spans="2:15">
      <c r="C42" s="192">
        <v>0.23</v>
      </c>
      <c r="D42" s="192">
        <v>0.23</v>
      </c>
      <c r="E42" s="192">
        <v>0.23</v>
      </c>
      <c r="F42" s="192">
        <v>0.23</v>
      </c>
      <c r="G42" s="192">
        <v>0.23</v>
      </c>
      <c r="H42" s="192">
        <v>0.23</v>
      </c>
      <c r="I42" s="192">
        <v>0.23</v>
      </c>
      <c r="J42" s="192">
        <v>0.23</v>
      </c>
      <c r="K42" s="192">
        <v>0.23</v>
      </c>
      <c r="L42" s="192">
        <v>0.23</v>
      </c>
      <c r="M42" s="192">
        <v>0.23</v>
      </c>
      <c r="N42" s="192">
        <v>0.23</v>
      </c>
      <c r="O42" s="192">
        <v>0.23</v>
      </c>
    </row>
    <row r="43" spans="2:15">
      <c r="C43" s="192">
        <v>0.27</v>
      </c>
      <c r="D43" s="192">
        <v>0.27</v>
      </c>
      <c r="E43" s="192">
        <v>0.27</v>
      </c>
      <c r="F43" s="192">
        <v>0.27</v>
      </c>
      <c r="G43" s="192">
        <v>0.27</v>
      </c>
      <c r="H43" s="192">
        <v>0.27</v>
      </c>
      <c r="I43" s="192">
        <v>0.27</v>
      </c>
      <c r="J43" s="192">
        <v>0.27</v>
      </c>
      <c r="K43" s="192">
        <v>0.27</v>
      </c>
      <c r="L43" s="192">
        <v>0.27</v>
      </c>
      <c r="M43" s="192">
        <v>0.27</v>
      </c>
      <c r="N43" s="192">
        <v>0.27</v>
      </c>
      <c r="O43" s="192">
        <v>0.27</v>
      </c>
    </row>
    <row r="44" spans="2:15">
      <c r="C44" s="192">
        <v>0.31</v>
      </c>
      <c r="D44" s="192">
        <v>0.31</v>
      </c>
      <c r="E44" s="192">
        <v>0.31</v>
      </c>
      <c r="F44" s="192">
        <v>0.31</v>
      </c>
      <c r="G44" s="192">
        <v>0.31</v>
      </c>
      <c r="H44" s="192">
        <v>0.31</v>
      </c>
      <c r="I44" s="192">
        <v>0.31</v>
      </c>
      <c r="J44" s="192">
        <v>0.31</v>
      </c>
      <c r="K44" s="192">
        <v>0.31</v>
      </c>
      <c r="L44" s="192">
        <v>0.31</v>
      </c>
      <c r="M44" s="192">
        <v>0.31</v>
      </c>
      <c r="N44" s="192">
        <v>0.31</v>
      </c>
      <c r="O44" s="192">
        <v>0.31</v>
      </c>
    </row>
    <row r="45" spans="2:15">
      <c r="C45" s="192">
        <v>0.35</v>
      </c>
      <c r="D45" s="192">
        <v>0.35</v>
      </c>
      <c r="E45" s="192">
        <v>0.35</v>
      </c>
      <c r="F45" s="192">
        <v>0.35</v>
      </c>
      <c r="G45" s="192">
        <v>0.35</v>
      </c>
      <c r="H45" s="192">
        <v>0.35</v>
      </c>
      <c r="I45" s="192">
        <v>0.35</v>
      </c>
      <c r="J45" s="192">
        <v>0.35</v>
      </c>
      <c r="K45" s="192">
        <v>0.35</v>
      </c>
      <c r="L45" s="192">
        <v>0.35</v>
      </c>
      <c r="M45" s="192">
        <v>0.35</v>
      </c>
      <c r="N45" s="192">
        <v>0.35</v>
      </c>
      <c r="O45" s="192">
        <v>0.35</v>
      </c>
    </row>
    <row r="46" spans="2:15" s="74" customFormat="1">
      <c r="B46" s="75"/>
      <c r="C46" s="76" t="s">
        <v>99</v>
      </c>
      <c r="D46" s="76" t="s">
        <v>99</v>
      </c>
      <c r="E46" s="76" t="s">
        <v>99</v>
      </c>
      <c r="F46" s="76" t="s">
        <v>99</v>
      </c>
      <c r="G46" s="76" t="s">
        <v>99</v>
      </c>
      <c r="H46" s="76" t="s">
        <v>99</v>
      </c>
      <c r="I46" s="76" t="s">
        <v>99</v>
      </c>
      <c r="J46" s="76" t="s">
        <v>99</v>
      </c>
      <c r="K46" s="76" t="s">
        <v>99</v>
      </c>
      <c r="L46" s="76" t="s">
        <v>99</v>
      </c>
      <c r="M46" s="76" t="s">
        <v>99</v>
      </c>
      <c r="N46" s="76" t="s">
        <v>99</v>
      </c>
      <c r="O46" s="76" t="s">
        <v>99</v>
      </c>
    </row>
    <row r="47" spans="2:15" s="195" customFormat="1">
      <c r="B47" s="193"/>
      <c r="C47" s="194">
        <v>0</v>
      </c>
      <c r="D47" s="194">
        <f t="shared" ref="D47:O55" si="3">+$C47/12*D$4</f>
        <v>0</v>
      </c>
      <c r="E47" s="194">
        <f t="shared" si="3"/>
        <v>0</v>
      </c>
      <c r="F47" s="194">
        <f t="shared" si="3"/>
        <v>0</v>
      </c>
      <c r="G47" s="194">
        <f t="shared" si="3"/>
        <v>0</v>
      </c>
      <c r="H47" s="194">
        <f t="shared" si="3"/>
        <v>0</v>
      </c>
      <c r="I47" s="194">
        <f t="shared" si="3"/>
        <v>0</v>
      </c>
      <c r="J47" s="194">
        <f t="shared" si="3"/>
        <v>0</v>
      </c>
      <c r="K47" s="194">
        <f t="shared" si="3"/>
        <v>0</v>
      </c>
      <c r="L47" s="194">
        <f t="shared" si="3"/>
        <v>0</v>
      </c>
      <c r="M47" s="194">
        <f t="shared" si="3"/>
        <v>0</v>
      </c>
      <c r="N47" s="194">
        <f t="shared" si="3"/>
        <v>0</v>
      </c>
      <c r="O47" s="194">
        <f t="shared" si="3"/>
        <v>0</v>
      </c>
    </row>
    <row r="48" spans="2:15" s="195" customFormat="1">
      <c r="B48" s="193"/>
      <c r="C48" s="194">
        <v>47669.16</v>
      </c>
      <c r="D48" s="194">
        <f t="shared" si="3"/>
        <v>3972.4300000000003</v>
      </c>
      <c r="E48" s="194">
        <f t="shared" si="3"/>
        <v>7944.8600000000006</v>
      </c>
      <c r="F48" s="194">
        <f t="shared" si="3"/>
        <v>11917.29</v>
      </c>
      <c r="G48" s="194">
        <f t="shared" si="3"/>
        <v>15889.720000000001</v>
      </c>
      <c r="H48" s="194">
        <f t="shared" si="3"/>
        <v>19862.150000000001</v>
      </c>
      <c r="I48" s="194">
        <f t="shared" si="3"/>
        <v>23834.58</v>
      </c>
      <c r="J48" s="194">
        <f t="shared" si="3"/>
        <v>27807.010000000002</v>
      </c>
      <c r="K48" s="194">
        <f t="shared" si="3"/>
        <v>31779.440000000002</v>
      </c>
      <c r="L48" s="194">
        <f t="shared" si="3"/>
        <v>35751.870000000003</v>
      </c>
      <c r="M48" s="194">
        <f t="shared" si="3"/>
        <v>39724.300000000003</v>
      </c>
      <c r="N48" s="194">
        <f t="shared" si="3"/>
        <v>43696.73</v>
      </c>
      <c r="O48" s="194">
        <f t="shared" si="3"/>
        <v>47669.16</v>
      </c>
    </row>
    <row r="49" spans="2:15" s="195" customFormat="1">
      <c r="B49" s="193"/>
      <c r="C49" s="194">
        <v>95338.32</v>
      </c>
      <c r="D49" s="194">
        <f t="shared" si="3"/>
        <v>7944.8600000000006</v>
      </c>
      <c r="E49" s="194">
        <f t="shared" si="3"/>
        <v>15889.720000000001</v>
      </c>
      <c r="F49" s="194">
        <f t="shared" si="3"/>
        <v>23834.58</v>
      </c>
      <c r="G49" s="194">
        <f t="shared" si="3"/>
        <v>31779.440000000002</v>
      </c>
      <c r="H49" s="194">
        <f t="shared" si="3"/>
        <v>39724.300000000003</v>
      </c>
      <c r="I49" s="194">
        <f t="shared" si="3"/>
        <v>47669.16</v>
      </c>
      <c r="J49" s="194">
        <f t="shared" si="3"/>
        <v>55614.020000000004</v>
      </c>
      <c r="K49" s="194">
        <f t="shared" si="3"/>
        <v>63558.880000000005</v>
      </c>
      <c r="L49" s="194">
        <f t="shared" si="3"/>
        <v>71503.740000000005</v>
      </c>
      <c r="M49" s="194">
        <f t="shared" si="3"/>
        <v>79448.600000000006</v>
      </c>
      <c r="N49" s="194">
        <f t="shared" si="3"/>
        <v>87393.46</v>
      </c>
      <c r="O49" s="194">
        <f t="shared" si="3"/>
        <v>95338.32</v>
      </c>
    </row>
    <row r="50" spans="2:15" s="195" customFormat="1">
      <c r="B50" s="193"/>
      <c r="C50" s="194">
        <v>143007.48000000001</v>
      </c>
      <c r="D50" s="194">
        <f t="shared" si="3"/>
        <v>11917.29</v>
      </c>
      <c r="E50" s="194">
        <f t="shared" si="3"/>
        <v>23834.58</v>
      </c>
      <c r="F50" s="194">
        <f t="shared" si="3"/>
        <v>35751.870000000003</v>
      </c>
      <c r="G50" s="194">
        <f t="shared" si="3"/>
        <v>47669.16</v>
      </c>
      <c r="H50" s="194">
        <f t="shared" si="3"/>
        <v>59586.450000000004</v>
      </c>
      <c r="I50" s="194">
        <f t="shared" si="3"/>
        <v>71503.740000000005</v>
      </c>
      <c r="J50" s="194">
        <f t="shared" si="3"/>
        <v>83421.03</v>
      </c>
      <c r="K50" s="194">
        <f t="shared" si="3"/>
        <v>95338.32</v>
      </c>
      <c r="L50" s="194">
        <f t="shared" si="3"/>
        <v>107255.61000000002</v>
      </c>
      <c r="M50" s="194">
        <f t="shared" si="3"/>
        <v>119172.90000000001</v>
      </c>
      <c r="N50" s="194">
        <f t="shared" si="3"/>
        <v>131090.19</v>
      </c>
      <c r="O50" s="194">
        <f t="shared" si="3"/>
        <v>143007.48000000001</v>
      </c>
    </row>
    <row r="51" spans="2:15" s="195" customFormat="1">
      <c r="B51" s="193"/>
      <c r="C51" s="194">
        <v>190676.65</v>
      </c>
      <c r="D51" s="194">
        <f t="shared" si="3"/>
        <v>15889.720833333333</v>
      </c>
      <c r="E51" s="194">
        <f t="shared" si="3"/>
        <v>31779.441666666666</v>
      </c>
      <c r="F51" s="194">
        <f t="shared" si="3"/>
        <v>47669.162499999999</v>
      </c>
      <c r="G51" s="194">
        <f t="shared" si="3"/>
        <v>63558.883333333331</v>
      </c>
      <c r="H51" s="194">
        <f t="shared" si="3"/>
        <v>79448.604166666657</v>
      </c>
      <c r="I51" s="194">
        <f t="shared" si="3"/>
        <v>95338.324999999997</v>
      </c>
      <c r="J51" s="194">
        <f t="shared" si="3"/>
        <v>111228.04583333334</v>
      </c>
      <c r="K51" s="194">
        <f t="shared" si="3"/>
        <v>127117.76666666666</v>
      </c>
      <c r="L51" s="194">
        <f t="shared" si="3"/>
        <v>143007.48749999999</v>
      </c>
      <c r="M51" s="194">
        <f t="shared" si="3"/>
        <v>158897.20833333331</v>
      </c>
      <c r="N51" s="194">
        <f t="shared" si="3"/>
        <v>174786.92916666667</v>
      </c>
      <c r="O51" s="194">
        <f t="shared" si="3"/>
        <v>190676.65</v>
      </c>
    </row>
    <row r="52" spans="2:15" s="195" customFormat="1">
      <c r="B52" s="193"/>
      <c r="C52" s="194">
        <v>286014.96000000002</v>
      </c>
      <c r="D52" s="194">
        <f t="shared" si="3"/>
        <v>23834.58</v>
      </c>
      <c r="E52" s="194">
        <f t="shared" si="3"/>
        <v>47669.16</v>
      </c>
      <c r="F52" s="194">
        <f t="shared" si="3"/>
        <v>71503.740000000005</v>
      </c>
      <c r="G52" s="194">
        <f t="shared" si="3"/>
        <v>95338.32</v>
      </c>
      <c r="H52" s="194">
        <f t="shared" si="3"/>
        <v>119172.90000000001</v>
      </c>
      <c r="I52" s="194">
        <f t="shared" si="3"/>
        <v>143007.48000000001</v>
      </c>
      <c r="J52" s="194">
        <f t="shared" si="3"/>
        <v>166842.06</v>
      </c>
      <c r="K52" s="194">
        <f t="shared" si="3"/>
        <v>190676.64</v>
      </c>
      <c r="L52" s="194">
        <f t="shared" si="3"/>
        <v>214511.22000000003</v>
      </c>
      <c r="M52" s="194">
        <f t="shared" si="3"/>
        <v>238345.80000000002</v>
      </c>
      <c r="N52" s="194">
        <f t="shared" si="3"/>
        <v>262180.38</v>
      </c>
      <c r="O52" s="194">
        <f t="shared" si="3"/>
        <v>286014.96000000002</v>
      </c>
    </row>
    <row r="53" spans="2:15" s="195" customFormat="1">
      <c r="B53" s="193"/>
      <c r="C53" s="194">
        <v>381353.28</v>
      </c>
      <c r="D53" s="194">
        <f t="shared" si="3"/>
        <v>31779.440000000002</v>
      </c>
      <c r="E53" s="194">
        <f t="shared" si="3"/>
        <v>63558.880000000005</v>
      </c>
      <c r="F53" s="194">
        <f t="shared" si="3"/>
        <v>95338.32</v>
      </c>
      <c r="G53" s="194">
        <f t="shared" si="3"/>
        <v>127117.76000000001</v>
      </c>
      <c r="H53" s="194">
        <f t="shared" si="3"/>
        <v>158897.20000000001</v>
      </c>
      <c r="I53" s="194">
        <f t="shared" si="3"/>
        <v>190676.64</v>
      </c>
      <c r="J53" s="194">
        <f t="shared" si="3"/>
        <v>222456.08000000002</v>
      </c>
      <c r="K53" s="194">
        <f t="shared" si="3"/>
        <v>254235.52000000002</v>
      </c>
      <c r="L53" s="194">
        <f t="shared" si="3"/>
        <v>286014.96000000002</v>
      </c>
      <c r="M53" s="194">
        <f t="shared" si="3"/>
        <v>317794.40000000002</v>
      </c>
      <c r="N53" s="194">
        <f t="shared" si="3"/>
        <v>349573.84</v>
      </c>
      <c r="O53" s="194">
        <f t="shared" si="3"/>
        <v>381353.28</v>
      </c>
    </row>
    <row r="54" spans="2:15" s="195" customFormat="1">
      <c r="B54" s="193"/>
      <c r="C54" s="194">
        <v>572029.92000000004</v>
      </c>
      <c r="D54" s="194">
        <f t="shared" si="3"/>
        <v>47669.16</v>
      </c>
      <c r="E54" s="194">
        <f t="shared" si="3"/>
        <v>95338.32</v>
      </c>
      <c r="F54" s="194">
        <f t="shared" si="3"/>
        <v>143007.48000000001</v>
      </c>
      <c r="G54" s="194">
        <f t="shared" si="3"/>
        <v>190676.64</v>
      </c>
      <c r="H54" s="194">
        <f t="shared" si="3"/>
        <v>238345.80000000002</v>
      </c>
      <c r="I54" s="194">
        <f t="shared" si="3"/>
        <v>286014.96000000002</v>
      </c>
      <c r="J54" s="194">
        <f t="shared" si="3"/>
        <v>333684.12</v>
      </c>
      <c r="K54" s="194">
        <f t="shared" si="3"/>
        <v>381353.28</v>
      </c>
      <c r="L54" s="194">
        <f t="shared" si="3"/>
        <v>429022.44000000006</v>
      </c>
      <c r="M54" s="194">
        <f t="shared" si="3"/>
        <v>476691.60000000003</v>
      </c>
      <c r="N54" s="194">
        <f t="shared" si="3"/>
        <v>524360.76</v>
      </c>
      <c r="O54" s="194">
        <f t="shared" si="3"/>
        <v>572029.92000000004</v>
      </c>
    </row>
    <row r="55" spans="2:15" s="195" customFormat="1">
      <c r="B55" s="193"/>
      <c r="C55" s="194">
        <v>762706.57</v>
      </c>
      <c r="D55" s="194">
        <f t="shared" si="3"/>
        <v>63558.880833333329</v>
      </c>
      <c r="E55" s="194">
        <f t="shared" si="3"/>
        <v>127117.76166666666</v>
      </c>
      <c r="F55" s="194">
        <f t="shared" si="3"/>
        <v>190676.64249999999</v>
      </c>
      <c r="G55" s="194">
        <f t="shared" si="3"/>
        <v>254235.52333333332</v>
      </c>
      <c r="H55" s="194">
        <f t="shared" si="3"/>
        <v>317794.40416666667</v>
      </c>
      <c r="I55" s="194">
        <f t="shared" si="3"/>
        <v>381353.28499999997</v>
      </c>
      <c r="J55" s="194">
        <f t="shared" si="3"/>
        <v>444912.16583333327</v>
      </c>
      <c r="K55" s="194">
        <f t="shared" si="3"/>
        <v>508471.04666666663</v>
      </c>
      <c r="L55" s="194">
        <f t="shared" si="3"/>
        <v>572029.92749999999</v>
      </c>
      <c r="M55" s="194">
        <f t="shared" si="3"/>
        <v>635588.80833333335</v>
      </c>
      <c r="N55" s="194">
        <f t="shared" si="3"/>
        <v>699147.68916666659</v>
      </c>
      <c r="O55" s="194">
        <f t="shared" si="3"/>
        <v>762706.57</v>
      </c>
    </row>
  </sheetData>
  <mergeCells count="1">
    <mergeCell ref="C3:O3"/>
  </mergeCells>
  <printOptions horizontalCentered="1"/>
  <pageMargins left="0.35433070866141736" right="0.15748031496062992" top="0.47244094488188981" bottom="0.31496062992125984" header="0.31496062992125984" footer="0.31496062992125984"/>
  <pageSetup paperSize="9" scale="61"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4">
    <tabColor rgb="FFFFFFCC"/>
  </sheetPr>
  <dimension ref="A1:R34"/>
  <sheetViews>
    <sheetView showGridLines="0" zoomScale="80" zoomScaleNormal="80" workbookViewId="0">
      <selection activeCell="Q8" sqref="Q8"/>
    </sheetView>
  </sheetViews>
  <sheetFormatPr defaultColWidth="10.6640625" defaultRowHeight="14.4"/>
  <sheetData>
    <row r="1" spans="1:18" s="121" customFormat="1" ht="48" customHeight="1">
      <c r="A1" s="117"/>
      <c r="B1" s="117"/>
      <c r="C1" s="118"/>
      <c r="D1" s="118"/>
      <c r="E1" s="118"/>
      <c r="F1" s="117"/>
      <c r="G1" s="117"/>
      <c r="H1" s="117"/>
      <c r="I1" s="117"/>
      <c r="J1" s="117"/>
      <c r="K1" s="117"/>
      <c r="L1" s="117"/>
      <c r="M1" s="117"/>
      <c r="N1" s="117"/>
      <c r="R1" s="125" t="s">
        <v>221</v>
      </c>
    </row>
    <row r="4" spans="1:18">
      <c r="A4" s="236" t="s">
        <v>136</v>
      </c>
      <c r="B4" s="236"/>
      <c r="C4" s="236"/>
      <c r="D4" s="236"/>
      <c r="E4" s="236"/>
      <c r="F4" s="236"/>
      <c r="G4" s="236"/>
      <c r="H4" s="236"/>
      <c r="I4" s="236"/>
      <c r="J4" s="236"/>
      <c r="K4" s="236"/>
      <c r="L4" s="236"/>
      <c r="M4" s="236"/>
      <c r="N4" s="236"/>
    </row>
    <row r="5" spans="1:18">
      <c r="A5" s="174"/>
      <c r="B5" s="174"/>
      <c r="C5" s="174"/>
      <c r="D5" s="174"/>
      <c r="E5" s="174"/>
      <c r="F5" s="174"/>
      <c r="G5" s="174"/>
      <c r="H5" s="174"/>
      <c r="I5" s="174"/>
      <c r="J5" s="174"/>
      <c r="K5" s="174"/>
      <c r="L5" s="175"/>
      <c r="M5" s="175"/>
      <c r="N5" s="175"/>
    </row>
    <row r="6" spans="1:18">
      <c r="A6" s="237" t="s">
        <v>193</v>
      </c>
      <c r="B6" s="237"/>
      <c r="C6" s="237"/>
      <c r="D6" s="237"/>
      <c r="E6" s="237"/>
      <c r="F6" s="237"/>
      <c r="G6" s="237"/>
      <c r="H6" s="237"/>
      <c r="I6" s="237"/>
      <c r="J6" s="237"/>
      <c r="K6" s="237"/>
      <c r="L6" s="237"/>
      <c r="M6" s="237"/>
      <c r="N6" s="237"/>
    </row>
    <row r="7" spans="1:18">
      <c r="A7" s="237"/>
      <c r="B7" s="237"/>
      <c r="C7" s="237"/>
      <c r="D7" s="237"/>
      <c r="E7" s="237"/>
      <c r="F7" s="237"/>
      <c r="G7" s="237"/>
      <c r="H7" s="237"/>
      <c r="I7" s="237"/>
      <c r="J7" s="237"/>
      <c r="K7" s="237"/>
      <c r="L7" s="237"/>
      <c r="M7" s="237"/>
      <c r="N7" s="237"/>
    </row>
    <row r="8" spans="1:18">
      <c r="A8" s="237" t="s">
        <v>131</v>
      </c>
      <c r="B8" s="237"/>
      <c r="C8" s="237"/>
      <c r="D8" s="237"/>
      <c r="E8" s="237"/>
      <c r="F8" s="237"/>
      <c r="G8" s="237"/>
      <c r="H8" s="237"/>
      <c r="I8" s="237"/>
      <c r="J8" s="237"/>
      <c r="K8" s="237"/>
      <c r="L8" s="237"/>
      <c r="M8" s="237"/>
      <c r="N8" s="237"/>
    </row>
    <row r="9" spans="1:18">
      <c r="A9" s="237"/>
      <c r="B9" s="237"/>
      <c r="C9" s="237"/>
      <c r="D9" s="237"/>
      <c r="E9" s="237"/>
      <c r="F9" s="237"/>
      <c r="G9" s="237"/>
      <c r="H9" s="237"/>
      <c r="I9" s="237"/>
      <c r="J9" s="237"/>
      <c r="K9" s="237"/>
      <c r="L9" s="237"/>
      <c r="M9" s="237"/>
      <c r="N9" s="237"/>
    </row>
    <row r="10" spans="1:18">
      <c r="A10" s="237"/>
      <c r="B10" s="237"/>
      <c r="C10" s="237"/>
      <c r="D10" s="237"/>
      <c r="E10" s="237"/>
      <c r="F10" s="237"/>
      <c r="G10" s="237"/>
      <c r="H10" s="237"/>
      <c r="I10" s="237"/>
      <c r="J10" s="237"/>
      <c r="K10" s="237"/>
      <c r="L10" s="237"/>
      <c r="M10" s="237"/>
      <c r="N10" s="237"/>
    </row>
    <row r="11" spans="1:18">
      <c r="A11" s="237" t="s">
        <v>132</v>
      </c>
      <c r="B11" s="237"/>
      <c r="C11" s="237"/>
      <c r="D11" s="237"/>
      <c r="E11" s="237"/>
      <c r="F11" s="237"/>
      <c r="G11" s="237"/>
      <c r="H11" s="237"/>
      <c r="I11" s="237"/>
      <c r="J11" s="237"/>
      <c r="K11" s="237"/>
      <c r="L11" s="237"/>
      <c r="M11" s="237"/>
      <c r="N11" s="237"/>
    </row>
    <row r="12" spans="1:18">
      <c r="A12" s="237"/>
      <c r="B12" s="237"/>
      <c r="C12" s="237"/>
      <c r="D12" s="237"/>
      <c r="E12" s="237"/>
      <c r="F12" s="237"/>
      <c r="G12" s="237"/>
      <c r="H12" s="237"/>
      <c r="I12" s="237"/>
      <c r="J12" s="237"/>
      <c r="K12" s="237"/>
      <c r="L12" s="237"/>
      <c r="M12" s="237"/>
      <c r="N12" s="237"/>
    </row>
    <row r="13" spans="1:18">
      <c r="A13" s="237"/>
      <c r="B13" s="237"/>
      <c r="C13" s="237"/>
      <c r="D13" s="237"/>
      <c r="E13" s="237"/>
      <c r="F13" s="237"/>
      <c r="G13" s="237"/>
      <c r="H13" s="237"/>
      <c r="I13" s="237"/>
      <c r="J13" s="237"/>
      <c r="K13" s="237"/>
      <c r="L13" s="237"/>
      <c r="M13" s="237"/>
      <c r="N13" s="237"/>
    </row>
    <row r="14" spans="1:18">
      <c r="A14" s="174"/>
      <c r="B14" s="174"/>
      <c r="C14" s="174"/>
      <c r="D14" s="174"/>
      <c r="E14" s="174"/>
      <c r="F14" s="174"/>
      <c r="G14" s="174"/>
      <c r="H14" s="174"/>
      <c r="I14" s="174"/>
      <c r="J14" s="174"/>
      <c r="K14" s="174"/>
      <c r="L14" s="175"/>
      <c r="M14" s="175"/>
      <c r="N14" s="175"/>
    </row>
    <row r="15" spans="1:18">
      <c r="A15" s="235" t="s">
        <v>194</v>
      </c>
      <c r="B15" s="235"/>
      <c r="C15" s="235"/>
      <c r="D15" s="235"/>
      <c r="E15" s="235"/>
      <c r="F15" s="235"/>
      <c r="G15" s="235"/>
      <c r="H15" s="235"/>
      <c r="I15" s="235"/>
      <c r="J15" s="235"/>
      <c r="K15" s="235"/>
      <c r="L15" s="235"/>
      <c r="M15" s="235"/>
      <c r="N15" s="235"/>
    </row>
    <row r="16" spans="1:18">
      <c r="A16" s="176"/>
      <c r="B16" s="176"/>
      <c r="C16" s="176"/>
      <c r="D16" s="176"/>
      <c r="E16" s="176"/>
      <c r="F16" s="176"/>
      <c r="G16" s="176"/>
      <c r="H16" s="176"/>
      <c r="I16" s="176"/>
      <c r="J16" s="176"/>
      <c r="K16" s="176"/>
      <c r="L16" s="176"/>
      <c r="M16" s="176"/>
      <c r="N16" s="176"/>
    </row>
    <row r="17" spans="1:14">
      <c r="A17" s="237" t="s">
        <v>195</v>
      </c>
      <c r="B17" s="237"/>
      <c r="C17" s="237"/>
      <c r="D17" s="237"/>
      <c r="E17" s="237"/>
      <c r="F17" s="237"/>
      <c r="G17" s="237"/>
      <c r="H17" s="237"/>
      <c r="I17" s="237"/>
      <c r="J17" s="237"/>
      <c r="K17" s="237"/>
      <c r="L17" s="237"/>
      <c r="M17" s="237"/>
      <c r="N17" s="237"/>
    </row>
    <row r="18" spans="1:14">
      <c r="A18" s="237"/>
      <c r="B18" s="237"/>
      <c r="C18" s="237"/>
      <c r="D18" s="237"/>
      <c r="E18" s="237"/>
      <c r="F18" s="237"/>
      <c r="G18" s="237"/>
      <c r="H18" s="237"/>
      <c r="I18" s="237"/>
      <c r="J18" s="237"/>
      <c r="K18" s="237"/>
      <c r="L18" s="237"/>
      <c r="M18" s="237"/>
      <c r="N18" s="237"/>
    </row>
    <row r="19" spans="1:14">
      <c r="A19" s="237"/>
      <c r="B19" s="237"/>
      <c r="C19" s="237"/>
      <c r="D19" s="237"/>
      <c r="E19" s="237"/>
      <c r="F19" s="237"/>
      <c r="G19" s="237"/>
      <c r="H19" s="237"/>
      <c r="I19" s="237"/>
      <c r="J19" s="237"/>
      <c r="K19" s="237"/>
      <c r="L19" s="237"/>
      <c r="M19" s="237"/>
      <c r="N19" s="237"/>
    </row>
    <row r="20" spans="1:14">
      <c r="A20" s="177"/>
      <c r="B20" s="177"/>
      <c r="C20" s="177"/>
      <c r="D20" s="177"/>
      <c r="E20" s="177"/>
      <c r="F20" s="177"/>
      <c r="G20" s="177"/>
      <c r="H20" s="177"/>
      <c r="I20" s="177"/>
      <c r="J20" s="177"/>
      <c r="K20" s="177"/>
      <c r="L20" s="177"/>
      <c r="M20" s="177"/>
      <c r="N20" s="177"/>
    </row>
    <row r="21" spans="1:14">
      <c r="A21" s="237" t="s">
        <v>196</v>
      </c>
      <c r="B21" s="237"/>
      <c r="C21" s="237"/>
      <c r="D21" s="237"/>
      <c r="E21" s="237"/>
      <c r="F21" s="237"/>
      <c r="G21" s="237"/>
      <c r="H21" s="237"/>
      <c r="I21" s="237"/>
      <c r="J21" s="237"/>
      <c r="K21" s="237"/>
      <c r="L21" s="237"/>
      <c r="M21" s="237"/>
      <c r="N21" s="237"/>
    </row>
    <row r="22" spans="1:14">
      <c r="A22" s="237"/>
      <c r="B22" s="237"/>
      <c r="C22" s="237"/>
      <c r="D22" s="237"/>
      <c r="E22" s="237"/>
      <c r="F22" s="237"/>
      <c r="G22" s="237"/>
      <c r="H22" s="237"/>
      <c r="I22" s="237"/>
      <c r="J22" s="237"/>
      <c r="K22" s="237"/>
      <c r="L22" s="237"/>
      <c r="M22" s="237"/>
      <c r="N22" s="237"/>
    </row>
    <row r="23" spans="1:14">
      <c r="A23" s="237"/>
      <c r="B23" s="237"/>
      <c r="C23" s="237"/>
      <c r="D23" s="237"/>
      <c r="E23" s="237"/>
      <c r="F23" s="237"/>
      <c r="G23" s="237"/>
      <c r="H23" s="237"/>
      <c r="I23" s="237"/>
      <c r="J23" s="237"/>
      <c r="K23" s="237"/>
      <c r="L23" s="237"/>
      <c r="M23" s="237"/>
      <c r="N23" s="237"/>
    </row>
    <row r="24" spans="1:14">
      <c r="A24" s="177"/>
      <c r="B24" s="177"/>
      <c r="C24" s="177"/>
      <c r="D24" s="177"/>
      <c r="E24" s="177"/>
      <c r="F24" s="177"/>
      <c r="G24" s="177"/>
      <c r="H24" s="177"/>
      <c r="I24" s="177"/>
      <c r="J24" s="177"/>
      <c r="K24" s="177"/>
      <c r="L24" s="177"/>
      <c r="M24" s="177"/>
      <c r="N24" s="177"/>
    </row>
    <row r="25" spans="1:14">
      <c r="A25" s="237" t="s">
        <v>133</v>
      </c>
      <c r="B25" s="237"/>
      <c r="C25" s="237"/>
      <c r="D25" s="237"/>
      <c r="E25" s="237"/>
      <c r="F25" s="237"/>
      <c r="G25" s="237"/>
      <c r="H25" s="237"/>
      <c r="I25" s="237"/>
      <c r="J25" s="237"/>
      <c r="K25" s="237"/>
      <c r="L25" s="237"/>
      <c r="M25" s="237"/>
      <c r="N25" s="237"/>
    </row>
    <row r="26" spans="1:14">
      <c r="A26" s="237"/>
      <c r="B26" s="237"/>
      <c r="C26" s="237"/>
      <c r="D26" s="237"/>
      <c r="E26" s="237"/>
      <c r="F26" s="237"/>
      <c r="G26" s="237"/>
      <c r="H26" s="237"/>
      <c r="I26" s="237"/>
      <c r="J26" s="237"/>
      <c r="K26" s="237"/>
      <c r="L26" s="237"/>
      <c r="M26" s="237"/>
      <c r="N26" s="237"/>
    </row>
    <row r="27" spans="1:14">
      <c r="A27" s="174"/>
      <c r="B27" s="174"/>
      <c r="C27" s="174"/>
      <c r="D27" s="174"/>
      <c r="E27" s="174"/>
      <c r="F27" s="174"/>
      <c r="G27" s="174"/>
      <c r="H27" s="174"/>
      <c r="I27" s="174"/>
      <c r="J27" s="174"/>
      <c r="K27" s="174"/>
      <c r="L27" s="175"/>
      <c r="M27" s="175"/>
      <c r="N27" s="175"/>
    </row>
    <row r="28" spans="1:14">
      <c r="A28" s="235" t="s">
        <v>197</v>
      </c>
      <c r="B28" s="235"/>
      <c r="C28" s="235"/>
      <c r="D28" s="235"/>
      <c r="E28" s="235"/>
      <c r="F28" s="235"/>
      <c r="G28" s="235"/>
      <c r="H28" s="235"/>
      <c r="I28" s="235"/>
      <c r="J28" s="235"/>
      <c r="K28" s="235"/>
      <c r="L28" s="235"/>
      <c r="M28" s="235"/>
      <c r="N28" s="235"/>
    </row>
    <row r="29" spans="1:14">
      <c r="A29" s="174"/>
      <c r="B29" s="174"/>
      <c r="C29" s="174"/>
      <c r="D29" s="174"/>
      <c r="E29" s="174"/>
      <c r="F29" s="174"/>
      <c r="G29" s="174"/>
      <c r="H29" s="174"/>
      <c r="I29" s="174"/>
      <c r="J29" s="174"/>
      <c r="K29" s="174"/>
      <c r="L29" s="175"/>
      <c r="M29" s="175"/>
      <c r="N29" s="175"/>
    </row>
    <row r="30" spans="1:14">
      <c r="A30" s="238" t="s">
        <v>215</v>
      </c>
      <c r="B30" s="238"/>
      <c r="C30" s="238"/>
      <c r="D30" s="238"/>
      <c r="E30" s="238"/>
      <c r="F30" s="238"/>
      <c r="G30" s="238"/>
      <c r="H30" s="238"/>
      <c r="I30" s="238"/>
      <c r="J30" s="238"/>
      <c r="K30" s="238"/>
      <c r="L30" s="238"/>
      <c r="M30" s="238"/>
      <c r="N30" s="238"/>
    </row>
    <row r="31" spans="1:14">
      <c r="A31" s="174"/>
      <c r="B31" s="174"/>
      <c r="C31" s="174"/>
      <c r="D31" s="174"/>
      <c r="E31" s="174"/>
      <c r="F31" s="174"/>
      <c r="G31" s="174"/>
      <c r="H31" s="174"/>
      <c r="I31" s="174"/>
      <c r="J31" s="174"/>
      <c r="K31" s="174"/>
      <c r="L31" s="175"/>
      <c r="M31" s="175"/>
      <c r="N31" s="175"/>
    </row>
    <row r="32" spans="1:14">
      <c r="A32" s="238" t="s">
        <v>134</v>
      </c>
      <c r="B32" s="235"/>
      <c r="C32" s="235"/>
      <c r="D32" s="235"/>
      <c r="E32" s="235"/>
      <c r="F32" s="235"/>
      <c r="G32" s="235"/>
      <c r="H32" s="235"/>
      <c r="I32" s="235"/>
      <c r="J32" s="235"/>
      <c r="K32" s="235"/>
      <c r="L32" s="235"/>
      <c r="M32" s="235"/>
      <c r="N32" s="235"/>
    </row>
    <row r="33" spans="1:14">
      <c r="A33" s="235" t="s">
        <v>135</v>
      </c>
      <c r="B33" s="235"/>
      <c r="C33" s="235"/>
      <c r="D33" s="235"/>
      <c r="E33" s="235"/>
      <c r="F33" s="235"/>
      <c r="G33" s="235"/>
      <c r="H33" s="235"/>
      <c r="I33" s="235"/>
      <c r="J33" s="235"/>
      <c r="K33" s="235"/>
      <c r="L33" s="235"/>
      <c r="M33" s="235"/>
      <c r="N33" s="235"/>
    </row>
    <row r="34" spans="1:14">
      <c r="A34" s="235" t="s">
        <v>111</v>
      </c>
      <c r="B34" s="235"/>
      <c r="C34" s="235"/>
      <c r="D34" s="235"/>
      <c r="E34" s="235"/>
      <c r="F34" s="235"/>
      <c r="G34" s="235"/>
      <c r="H34" s="235"/>
      <c r="I34" s="235"/>
      <c r="J34" s="235"/>
      <c r="K34" s="235"/>
      <c r="L34" s="235"/>
      <c r="M34" s="235"/>
      <c r="N34" s="235"/>
    </row>
  </sheetData>
  <mergeCells count="13">
    <mergeCell ref="A34:N34"/>
    <mergeCell ref="A33:N33"/>
    <mergeCell ref="A4:N4"/>
    <mergeCell ref="A11:N13"/>
    <mergeCell ref="A25:N26"/>
    <mergeCell ref="A28:N28"/>
    <mergeCell ref="A30:N30"/>
    <mergeCell ref="A32:N32"/>
    <mergeCell ref="A6:N7"/>
    <mergeCell ref="A15:N15"/>
    <mergeCell ref="A17:N19"/>
    <mergeCell ref="A21:N23"/>
    <mergeCell ref="A8:N10"/>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MOVIL SIMULADOR</vt:lpstr>
      <vt:lpstr>Instrucciones</vt:lpstr>
      <vt:lpstr>Deducciones a Cargar</vt:lpstr>
      <vt:lpstr>Carga de Sueldos</vt:lpstr>
      <vt:lpstr>Retención</vt:lpstr>
      <vt:lpstr>Impuesto Anual</vt:lpstr>
      <vt:lpstr>Deducciones</vt:lpstr>
      <vt:lpstr>Art 90</vt:lpstr>
      <vt:lpstr>Normativas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Planilla Excel</dc:creator>
  <cp:lastModifiedBy>Juan LL</cp:lastModifiedBy>
  <cp:lastPrinted>2019-04-24T09:01:47Z</cp:lastPrinted>
  <dcterms:created xsi:type="dcterms:W3CDTF">2017-09-08T16:44:38Z</dcterms:created>
  <dcterms:modified xsi:type="dcterms:W3CDTF">2020-08-24T18:41:14Z</dcterms:modified>
</cp:coreProperties>
</file>